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drawings/drawing3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drawings/drawing4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drawings/drawing5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NTRLDOC\Aaworking\FORMS\FORMS - Q\"/>
    </mc:Choice>
  </mc:AlternateContent>
  <bookViews>
    <workbookView xWindow="0" yWindow="0" windowWidth="28800" windowHeight="12435" firstSheet="1" activeTab="1"/>
  </bookViews>
  <sheets>
    <sheet name="Checklist" sheetId="11" state="hidden" r:id="rId1"/>
    <sheet name="PPAP_CheckList" sheetId="14" r:id="rId2"/>
    <sheet name="1-PSW" sheetId="4" r:id="rId3"/>
    <sheet name="3-Process Flow " sheetId="1" r:id="rId4"/>
    <sheet name="4-PFMEA" sheetId="2" r:id="rId5"/>
    <sheet name="5-Control Plan" sheetId="9" r:id="rId6"/>
    <sheet name="6-DimensionalReport" sheetId="15" r:id="rId7"/>
    <sheet name="8-Capability" sheetId="6" r:id="rId8"/>
  </sheets>
  <definedNames>
    <definedName name="MeasureTechique" localSheetId="6">#REF!</definedName>
    <definedName name="_xlnm.Print_Area" localSheetId="6">'6-DimensionalReport'!$A$1:$N$40</definedName>
    <definedName name="_xlnm.Print_Area" localSheetId="0">Checklist!$A$1:$AA$212</definedName>
    <definedName name="_xlnm.Print_Area" localSheetId="1">PPAP_CheckList!$B$1:$G$37</definedName>
    <definedName name="_xlnm.Print_Titles" localSheetId="4">'4-PFMEA'!$20:$21</definedName>
    <definedName name="_xlnm.Print_Titles" localSheetId="5">'5-Control Plan'!#REF!</definedName>
    <definedName name="_xlnm.Print_Titles" localSheetId="6">'6-DimensionalReport'!$1:$5</definedName>
  </definedNames>
  <calcPr calcId="162913"/>
</workbook>
</file>

<file path=xl/calcChain.xml><?xml version="1.0" encoding="utf-8"?>
<calcChain xmlns="http://schemas.openxmlformats.org/spreadsheetml/2006/main">
  <c r="F15" i="14" l="1"/>
  <c r="F14" i="14" l="1"/>
  <c r="F20" i="14"/>
  <c r="F19" i="14"/>
  <c r="F18" i="14"/>
  <c r="F16" i="14"/>
  <c r="F17" i="14"/>
  <c r="F21" i="14"/>
  <c r="N35" i="15"/>
  <c r="M35" i="15"/>
  <c r="N34" i="15"/>
  <c r="M34" i="15"/>
  <c r="N33" i="15"/>
  <c r="M33" i="15"/>
  <c r="N32" i="15"/>
  <c r="M32" i="15"/>
  <c r="N31" i="15"/>
  <c r="M31" i="15"/>
  <c r="N30" i="15"/>
  <c r="M30" i="15"/>
  <c r="N29" i="15"/>
  <c r="M29" i="15"/>
  <c r="N28" i="15"/>
  <c r="M28" i="15"/>
  <c r="N27" i="15"/>
  <c r="M27" i="15"/>
  <c r="N26" i="15"/>
  <c r="M26" i="15"/>
  <c r="N25" i="15"/>
  <c r="M25" i="15"/>
  <c r="N24" i="15"/>
  <c r="M24" i="15"/>
  <c r="N23" i="15"/>
  <c r="M23" i="15"/>
  <c r="N22" i="15"/>
  <c r="M22" i="15"/>
  <c r="N21" i="15"/>
  <c r="M21" i="15"/>
  <c r="N20" i="15"/>
  <c r="M20" i="15"/>
  <c r="N19" i="15"/>
  <c r="M19" i="15"/>
  <c r="N18" i="15"/>
  <c r="M18" i="15"/>
  <c r="N17" i="15"/>
  <c r="M17" i="15"/>
  <c r="N16" i="15"/>
  <c r="M16" i="15"/>
  <c r="N15" i="15"/>
  <c r="M15" i="15"/>
  <c r="N14" i="15"/>
  <c r="M14" i="15"/>
  <c r="N13" i="15"/>
  <c r="M13" i="15"/>
  <c r="N12" i="15"/>
  <c r="M12" i="15"/>
  <c r="N11" i="15"/>
  <c r="M11" i="15"/>
  <c r="N10" i="15"/>
  <c r="M10" i="15"/>
  <c r="N9" i="15"/>
  <c r="M9" i="15"/>
  <c r="N8" i="15"/>
  <c r="M8" i="15"/>
  <c r="N7" i="15"/>
  <c r="M7" i="15"/>
  <c r="F13" i="14" l="1"/>
  <c r="F12" i="14"/>
  <c r="C45" i="6" l="1"/>
  <c r="D45" i="6"/>
  <c r="E45" i="6"/>
  <c r="F45" i="6"/>
  <c r="G45" i="6"/>
  <c r="H45" i="6"/>
  <c r="I45" i="6"/>
  <c r="J45" i="6"/>
  <c r="C46" i="6"/>
  <c r="D46" i="6"/>
  <c r="E46" i="6"/>
  <c r="F46" i="6"/>
  <c r="G46" i="6"/>
  <c r="H46" i="6"/>
  <c r="I46" i="6"/>
  <c r="J46" i="6"/>
  <c r="C48" i="6"/>
  <c r="D48" i="6"/>
  <c r="E48" i="6"/>
  <c r="F48" i="6"/>
  <c r="G48" i="6"/>
  <c r="H48" i="6"/>
  <c r="I48" i="6"/>
  <c r="J48" i="6"/>
  <c r="C50" i="6"/>
  <c r="D50" i="6"/>
  <c r="E50" i="6"/>
  <c r="F50" i="6"/>
  <c r="G50" i="6"/>
  <c r="H50" i="6"/>
  <c r="I50" i="6"/>
  <c r="J50" i="6"/>
  <c r="C51" i="6"/>
  <c r="D51" i="6"/>
  <c r="E51" i="6"/>
  <c r="F51" i="6"/>
  <c r="G51" i="6"/>
  <c r="H51" i="6"/>
  <c r="I51" i="6"/>
  <c r="J51" i="6"/>
  <c r="C52" i="6"/>
  <c r="D52" i="6"/>
  <c r="E52" i="6"/>
  <c r="F52" i="6"/>
  <c r="G52" i="6"/>
  <c r="H52" i="6"/>
  <c r="I52" i="6"/>
  <c r="J52" i="6"/>
  <c r="C54" i="6"/>
  <c r="D54" i="6"/>
  <c r="E54" i="6"/>
  <c r="F54" i="6"/>
  <c r="G54" i="6"/>
  <c r="H54" i="6"/>
  <c r="I54" i="6"/>
  <c r="J54" i="6"/>
  <c r="C55" i="6"/>
  <c r="D55" i="6"/>
  <c r="E55" i="6"/>
  <c r="F55" i="6"/>
  <c r="G55" i="6"/>
  <c r="H55" i="6"/>
  <c r="I55" i="6"/>
  <c r="J55" i="6"/>
  <c r="C60" i="6"/>
  <c r="D60" i="6"/>
  <c r="E60" i="6"/>
  <c r="F60" i="6"/>
  <c r="G60" i="6"/>
  <c r="H60" i="6"/>
  <c r="I60" i="6"/>
  <c r="J60" i="6"/>
  <c r="C61" i="6"/>
  <c r="D61" i="6"/>
  <c r="E61" i="6"/>
  <c r="F61" i="6"/>
  <c r="G61" i="6"/>
  <c r="H61" i="6"/>
  <c r="I61" i="6"/>
  <c r="J61" i="6"/>
  <c r="C62" i="6"/>
  <c r="D62" i="6"/>
  <c r="E62" i="6"/>
  <c r="F62" i="6"/>
  <c r="G62" i="6"/>
  <c r="H62" i="6"/>
  <c r="I62" i="6"/>
  <c r="J62" i="6"/>
  <c r="C63" i="6"/>
  <c r="D63" i="6"/>
  <c r="E63" i="6"/>
  <c r="F63" i="6"/>
  <c r="G63" i="6"/>
  <c r="H63" i="6"/>
  <c r="I63" i="6"/>
  <c r="J63" i="6"/>
  <c r="C64" i="6"/>
  <c r="D64" i="6"/>
  <c r="E64" i="6"/>
  <c r="F64" i="6"/>
  <c r="G64" i="6"/>
  <c r="H64" i="6"/>
  <c r="I64" i="6"/>
  <c r="J64" i="6"/>
  <c r="C65" i="6"/>
  <c r="D65" i="6"/>
  <c r="E65" i="6"/>
  <c r="F65" i="6"/>
  <c r="G65" i="6"/>
  <c r="H65" i="6"/>
  <c r="I65" i="6"/>
  <c r="J65" i="6"/>
  <c r="C66" i="6"/>
  <c r="D66" i="6"/>
  <c r="E66" i="6"/>
  <c r="F66" i="6"/>
  <c r="G66" i="6"/>
  <c r="H66" i="6"/>
  <c r="I66" i="6"/>
  <c r="J66" i="6"/>
  <c r="C67" i="6"/>
  <c r="D67" i="6"/>
  <c r="E67" i="6"/>
  <c r="F67" i="6"/>
  <c r="G67" i="6"/>
  <c r="H67" i="6"/>
  <c r="I67" i="6"/>
  <c r="J67" i="6"/>
  <c r="C75" i="6"/>
  <c r="D75" i="6"/>
  <c r="E75" i="6"/>
  <c r="F75" i="6"/>
  <c r="G75" i="6"/>
  <c r="H75" i="6"/>
  <c r="I75" i="6"/>
  <c r="J75" i="6"/>
  <c r="C76" i="6"/>
  <c r="C77" i="6"/>
  <c r="D77" i="6" s="1"/>
  <c r="C78" i="6"/>
  <c r="C79" i="6"/>
  <c r="D79" i="6" s="1"/>
  <c r="C80" i="6"/>
  <c r="C81" i="6"/>
  <c r="D81" i="6" s="1"/>
  <c r="C82" i="6"/>
  <c r="C83" i="6"/>
  <c r="D83" i="6" s="1"/>
  <c r="C84" i="6"/>
  <c r="D84" i="6"/>
  <c r="E84" i="6"/>
  <c r="F84" i="6"/>
  <c r="G84" i="6"/>
  <c r="H84" i="6"/>
  <c r="I84" i="6"/>
  <c r="J84" i="6"/>
  <c r="E83" i="6" l="1"/>
  <c r="F83" i="6" s="1"/>
  <c r="G83" i="6" s="1"/>
  <c r="H83" i="6" s="1"/>
  <c r="I83" i="6" s="1"/>
  <c r="J83" i="6" s="1"/>
  <c r="E79" i="6"/>
  <c r="F79" i="6" s="1"/>
  <c r="G79" i="6" s="1"/>
  <c r="H79" i="6" s="1"/>
  <c r="I79" i="6" s="1"/>
  <c r="J79" i="6" s="1"/>
  <c r="E81" i="6"/>
  <c r="F81" i="6" s="1"/>
  <c r="G81" i="6" s="1"/>
  <c r="H81" i="6" s="1"/>
  <c r="I81" i="6" s="1"/>
  <c r="J81" i="6" s="1"/>
  <c r="E77" i="6"/>
  <c r="F77" i="6" s="1"/>
  <c r="G77" i="6" s="1"/>
  <c r="H77" i="6" s="1"/>
  <c r="I77" i="6" s="1"/>
  <c r="J77" i="6" s="1"/>
  <c r="D82" i="6"/>
  <c r="E82" i="6" s="1"/>
  <c r="F82" i="6" s="1"/>
  <c r="G82" i="6" s="1"/>
  <c r="H82" i="6" s="1"/>
  <c r="I82" i="6" s="1"/>
  <c r="J82" i="6" s="1"/>
  <c r="D80" i="6"/>
  <c r="E80" i="6" s="1"/>
  <c r="F80" i="6" s="1"/>
  <c r="G80" i="6" s="1"/>
  <c r="H80" i="6" s="1"/>
  <c r="I80" i="6" s="1"/>
  <c r="J80" i="6" s="1"/>
  <c r="D78" i="6"/>
  <c r="E78" i="6" s="1"/>
  <c r="F78" i="6" s="1"/>
  <c r="G78" i="6" s="1"/>
  <c r="H78" i="6" s="1"/>
  <c r="I78" i="6" s="1"/>
  <c r="J78" i="6" s="1"/>
  <c r="D76" i="6"/>
  <c r="E76" i="6" s="1"/>
  <c r="F76" i="6" s="1"/>
  <c r="G76" i="6" s="1"/>
  <c r="H76" i="6" s="1"/>
  <c r="I76" i="6" s="1"/>
  <c r="J76" i="6" s="1"/>
</calcChain>
</file>

<file path=xl/sharedStrings.xml><?xml version="1.0" encoding="utf-8"?>
<sst xmlns="http://schemas.openxmlformats.org/spreadsheetml/2006/main" count="535" uniqueCount="352">
  <si>
    <t>Project #:</t>
  </si>
  <si>
    <t>Customer:</t>
  </si>
  <si>
    <t>Original Date:</t>
  </si>
  <si>
    <t>Part #:</t>
  </si>
  <si>
    <t>Revision Date:</t>
  </si>
  <si>
    <t>Part Rev. Level:</t>
  </si>
  <si>
    <t>Customer Contact/Phone:</t>
  </si>
  <si>
    <t>Revision #:</t>
  </si>
  <si>
    <t>Part Name:</t>
  </si>
  <si>
    <t>BP Rev Date/ BP Revision:</t>
  </si>
  <si>
    <t>Drawing #:</t>
  </si>
  <si>
    <t>Process:</t>
  </si>
  <si>
    <t>Company:</t>
  </si>
  <si>
    <t>Customer Approval Sign/Date:</t>
  </si>
  <si>
    <t>Contact/Phone:</t>
  </si>
  <si>
    <t>Core Team:</t>
  </si>
  <si>
    <t>Supplier Approval Sign/Date:</t>
  </si>
  <si>
    <t>Step</t>
  </si>
  <si>
    <t>Operation</t>
  </si>
  <si>
    <t>Move</t>
  </si>
  <si>
    <t>Store</t>
  </si>
  <si>
    <t>Inspect</t>
  </si>
  <si>
    <t>Operation Description</t>
  </si>
  <si>
    <t xml:space="preserve">Product and Process Characteristics: </t>
  </si>
  <si>
    <t>Control Methods:</t>
  </si>
  <si>
    <t>Process Function / Requirements</t>
  </si>
  <si>
    <t>Potential
Failure
Mode</t>
  </si>
  <si>
    <t>Potential Effect(s)
of Failure</t>
  </si>
  <si>
    <t>Sev</t>
  </si>
  <si>
    <t>SC</t>
  </si>
  <si>
    <t>Potential Cause(s) / Mechanism(s) of Failure</t>
  </si>
  <si>
    <t>Occ</t>
  </si>
  <si>
    <t>Current Process Controls Prevention</t>
  </si>
  <si>
    <t>Current Process Controls Detection</t>
  </si>
  <si>
    <t>Det</t>
  </si>
  <si>
    <t>R.
P.
N.</t>
  </si>
  <si>
    <t>Recommended Actions(s)</t>
  </si>
  <si>
    <t>Responsibility</t>
  </si>
  <si>
    <t>Target Completion Date</t>
  </si>
  <si>
    <t>Action Results</t>
  </si>
  <si>
    <t>Actions Taken</t>
  </si>
  <si>
    <t>Part/ Process Number</t>
  </si>
  <si>
    <t>Process Name / Operation Description</t>
  </si>
  <si>
    <t>Machine, Tools for Conversion</t>
  </si>
  <si>
    <t>Characteristic</t>
  </si>
  <si>
    <t>Methods</t>
  </si>
  <si>
    <t>Reaction Plan</t>
  </si>
  <si>
    <t>No.</t>
  </si>
  <si>
    <t>Product</t>
  </si>
  <si>
    <t>Process</t>
  </si>
  <si>
    <t>Product/Process Spec/Tolerance</t>
  </si>
  <si>
    <t>Evaluation Meas. Technique</t>
  </si>
  <si>
    <t>Sample    Size</t>
  </si>
  <si>
    <t>Sample  Frequency</t>
  </si>
  <si>
    <t>Control Method</t>
  </si>
  <si>
    <t>Part Name</t>
  </si>
  <si>
    <t>Part Number</t>
  </si>
  <si>
    <t>Safety and/or</t>
  </si>
  <si>
    <t>Government Regulation</t>
  </si>
  <si>
    <t>Engineering Drawing Change Level</t>
  </si>
  <si>
    <t>Dated</t>
  </si>
  <si>
    <t>Additional Engineering Changes</t>
  </si>
  <si>
    <t>-</t>
  </si>
  <si>
    <t>Shown on Drawing No.</t>
  </si>
  <si>
    <t>Purchase Order No.</t>
  </si>
  <si>
    <t>Weight (kg)</t>
  </si>
  <si>
    <t>Checking Aid No.</t>
  </si>
  <si>
    <t>Engineering Change Level</t>
  </si>
  <si>
    <t>SUPPLIER MANUFACTURING INFORMATION</t>
  </si>
  <si>
    <t>SUBMISSION INFORMATION</t>
  </si>
  <si>
    <t>Supplier Name &amp; Supplier Code</t>
  </si>
  <si>
    <t>Customer Name/Division</t>
  </si>
  <si>
    <t>Street Address</t>
  </si>
  <si>
    <t>Buyer/Buyer Code</t>
  </si>
  <si>
    <t>Application</t>
  </si>
  <si>
    <t>City</t>
  </si>
  <si>
    <t>State</t>
  </si>
  <si>
    <t>Zip</t>
  </si>
  <si>
    <t>REASON FOR SUBMISSION</t>
  </si>
  <si>
    <t>Change in Part Processing</t>
  </si>
  <si>
    <t>REQUESTED SUBMISSION LEVEL (Check One)</t>
  </si>
  <si>
    <t>SUBMISSION RESULTS</t>
  </si>
  <si>
    <t>The results for</t>
  </si>
  <si>
    <t>These results meet all drawing and specification requirements:</t>
  </si>
  <si>
    <t>(If "NO" - Explanation Required)</t>
  </si>
  <si>
    <t>Mold / Cavity / Production Process</t>
  </si>
  <si>
    <t>DECLARATION</t>
  </si>
  <si>
    <t xml:space="preserve">I hereby affirm that the samples represented by this warrant are representative of our parts, have been made to the applicable </t>
  </si>
  <si>
    <t>Production Part Approval Process Manual 3rd Edition Requirements.  I further warrant these samples were</t>
  </si>
  <si>
    <t>produced at the production rate of</t>
  </si>
  <si>
    <t>/ 8 hours.  I have noted any deviations from this declaration below.</t>
  </si>
  <si>
    <t>Explanation/Comments:</t>
  </si>
  <si>
    <t>Print Name</t>
  </si>
  <si>
    <t>Title</t>
  </si>
  <si>
    <t>Phone No.</t>
  </si>
  <si>
    <t>FAX No.</t>
  </si>
  <si>
    <t>Supplier Authorized Signature</t>
  </si>
  <si>
    <t>Date</t>
  </si>
  <si>
    <t>FOR CUSTOMER USE ONLY (IF APPLICABLE)</t>
  </si>
  <si>
    <t>Part Warrant Disposition:</t>
  </si>
  <si>
    <t>Customer Name</t>
  </si>
  <si>
    <t>Customer Signature</t>
  </si>
  <si>
    <t>Part Number:</t>
  </si>
  <si>
    <t>Date Sampled:</t>
  </si>
  <si>
    <t>Part Description:</t>
  </si>
  <si>
    <t>Date Inspected:</t>
  </si>
  <si>
    <t>Tool Number:</t>
  </si>
  <si>
    <t>Measurement Method:</t>
  </si>
  <si>
    <t>Revision:</t>
  </si>
  <si>
    <t xml:space="preserve"> </t>
  </si>
  <si>
    <t>No of Samples Measured:</t>
  </si>
  <si>
    <t>Inspected By:</t>
  </si>
  <si>
    <t>Unit of Measure:</t>
  </si>
  <si>
    <t>Cavity #</t>
  </si>
  <si>
    <t>Gage Used</t>
  </si>
  <si>
    <t>Description</t>
  </si>
  <si>
    <t>Tolerance Upper Limit(s)</t>
  </si>
  <si>
    <t>Tolerance Lower Limit(s)</t>
  </si>
  <si>
    <t xml:space="preserve">Sample # </t>
  </si>
  <si>
    <t>AVERAGE</t>
  </si>
  <si>
    <t>STD</t>
  </si>
  <si>
    <t>Cp</t>
  </si>
  <si>
    <t>MIN</t>
  </si>
  <si>
    <t>MAX</t>
  </si>
  <si>
    <t>Recommended Limits Based on Sample Data (from Sheet 1)</t>
  </si>
  <si>
    <t>3 sigma limits:</t>
  </si>
  <si>
    <t>(PpK = 1.00)</t>
  </si>
  <si>
    <t>4 sigma limits*:</t>
  </si>
  <si>
    <t>(PpK = 1.33)</t>
  </si>
  <si>
    <t>5 sigma limits:</t>
  </si>
  <si>
    <t>(PpK = 1.67)</t>
  </si>
  <si>
    <t>6 sigma limits:</t>
  </si>
  <si>
    <t>(PpK = 2.00)</t>
  </si>
  <si>
    <t>*Minimum limits required for long term capability per ABG procedures.</t>
  </si>
  <si>
    <t>Histogram Bin Ranges based on the above data:</t>
  </si>
  <si>
    <t>Min</t>
  </si>
  <si>
    <t>Max</t>
  </si>
  <si>
    <t>PSW</t>
  </si>
  <si>
    <t>To clearly state to the Customer the reason for your submission.</t>
  </si>
  <si>
    <t>X</t>
  </si>
  <si>
    <t>PART SUBMISSION WARRANT</t>
  </si>
  <si>
    <t>Take special note of the following:</t>
  </si>
  <si>
    <t>Record part revision level to the right of the part# (Dwg revision &amp; Part revisions may be different)</t>
  </si>
  <si>
    <t>Supplier Must mark “yes” or “no” to meeting all Dwg. Requirements &amp; sign the PSW.</t>
  </si>
  <si>
    <t>Part Weight to be expressed in kilograms to four significant decimal places (0.0000).</t>
  </si>
  <si>
    <t>Reminder- Part weight is determined by an average of ten randomly selected parts.</t>
  </si>
  <si>
    <t>Identify whether the part does or does not contain Reportable/Restricted Substances</t>
  </si>
  <si>
    <t xml:space="preserve">Suppliers are encouraged to mark plastic parts with the appropriate ISO symbols to designate </t>
  </si>
  <si>
    <t>type of polymer &amp; filler used in the part. Identify on the PSW ("Yes" or "No")</t>
  </si>
  <si>
    <t>The specific Molds/Cavities/Prod. Process' pertaining to the PPAP shall be ID'd on the PSW.</t>
  </si>
  <si>
    <t>Record the Production Rate at which the PPAP samples were produced on the PSW.</t>
  </si>
  <si>
    <t>All checking aides used in the everyday processing of a part shall be identified on the PSW.</t>
  </si>
  <si>
    <t>AAR</t>
  </si>
  <si>
    <t>For Appearance Items ONLY</t>
  </si>
  <si>
    <t>APPEARANCE APPROVAL REPORT</t>
  </si>
  <si>
    <t>Must have Spectrophotometer data readings. (Dl*, Da*, Db*, DE*, CIE LAB)</t>
  </si>
  <si>
    <t>SAMPLE PARTS</t>
  </si>
  <si>
    <t>A few of the parts used for dimensional verification shall be submitted. These shall be labeled</t>
  </si>
  <si>
    <t>with part#,cavity, revision,tool#, etc. &amp; with a sample number that corresponds to the Dimensional</t>
  </si>
  <si>
    <t>Sample parts sent in shall be from a significant "production" run as outlined in the AIAG PPAP</t>
  </si>
  <si>
    <t>Manual.</t>
  </si>
  <si>
    <t>DESIGN RECORDS</t>
  </si>
  <si>
    <t>DRAWINGS</t>
  </si>
  <si>
    <t>The drawing MUST be the official engineering released design record.</t>
  </si>
  <si>
    <t>The PPAP MUST meet ALL drawing requirements to be considered for approval.</t>
  </si>
  <si>
    <t>When the design records, e.g. CAD/CAM math data, part drawings, specifications, are in electronic</t>
  </si>
  <si>
    <t xml:space="preserve">format, e.g. math data, the supplier shall produce and submit a hard copy (e.g. pictorial, GD&amp;T </t>
  </si>
  <si>
    <t xml:space="preserve">sheets, drawing, specification pages, etc.) to identify measurements taken. </t>
  </si>
  <si>
    <t>DIMENSIONAL RESULTS</t>
  </si>
  <si>
    <t xml:space="preserve">If production parts will be produced from more than one cavity, mold, tool, die, pattern, or </t>
  </si>
  <si>
    <t xml:space="preserve">production process, the supplier shall complete a dimensional evaluation on a minimum of one </t>
  </si>
  <si>
    <t>part from each unique process/variation (Including color, if applicable, for certain process')</t>
  </si>
  <si>
    <t>All dimensions, characteristics, and specifications noted on the Drawing and control  plan should</t>
  </si>
  <si>
    <t>LAB &amp; FUNCTIONAL RESULTS</t>
  </si>
  <si>
    <t>PROCESS FLOW DIAGRAMS</t>
  </si>
  <si>
    <t>PROCESS FLOW CHARTS</t>
  </si>
  <si>
    <t xml:space="preserve">This document shall flow smoothly into the supplier Control Plan and FMEA.  Part/Process </t>
  </si>
  <si>
    <t xml:space="preserve">Numbers and Process Name/Operation Descriptions should carry over and be consistent on all </t>
  </si>
  <si>
    <t>three documents.</t>
  </si>
  <si>
    <t>Title blocks must be complete and must reference all, unique, ABG information.</t>
  </si>
  <si>
    <t xml:space="preserve">In some cases ABG will allow Family Group PFD's, FMEA's and Control Plan - When this is agreed </t>
  </si>
  <si>
    <t xml:space="preserve">upon, the supplier shall have a reference attachment for all part numbers and individual part </t>
  </si>
  <si>
    <t>differences of the parts in the Family Grouping.</t>
  </si>
  <si>
    <t>PROCESS FMEA</t>
  </si>
  <si>
    <t>If there are no recommended actions you must state “none” in the recommended actions column.</t>
  </si>
  <si>
    <t>Do not use “Operator Error” as a potential failure.  The failure is rooted to a process or system.</t>
  </si>
  <si>
    <t>A PFMEA should be created by a team which has representation from every area of the process.</t>
  </si>
  <si>
    <t>All Special Characteristics (e.g., critical, key, significant) must be ID'd/addressed on the PFMEA.</t>
  </si>
  <si>
    <t>Any issue, customer or internal, will require review/adjustment of R.P.N. numbers.</t>
  </si>
  <si>
    <t>The PFMEA is a living document that should be utilized/updated for the life of the product.</t>
  </si>
  <si>
    <t>DESIGN FMEA</t>
  </si>
  <si>
    <t>ONLY applicable when the supplier has design responsibility.</t>
  </si>
  <si>
    <t>Retain at supplier facility. Must be available for customer review at any time.</t>
  </si>
  <si>
    <t>All Special Characteristics (e.g., critical, key, significant, etc.) must be ID'd/addressed on the CP</t>
  </si>
  <si>
    <t>The CP is a living document that should be utilized/updated for the life of the product.</t>
  </si>
  <si>
    <t xml:space="preserve">ANY CHANGES MADE TO THE PRODUCT CONTROL PLAN MUST HAVE "WRITTEN" </t>
  </si>
  <si>
    <t>CUSTOMER APPROVAL.</t>
  </si>
  <si>
    <t>The Control Plan MUST be signed/dated by the Supplier and the Customer.</t>
  </si>
  <si>
    <t>The inspection frequency MUST be defined in quantifiable terms. ( i.e.- What is a "Lot"?)</t>
  </si>
  <si>
    <t>INITIAL PROCESS STUDY</t>
  </si>
  <si>
    <t>were derived from or the PPAP will not be considered for approval.  Also include a copy</t>
  </si>
  <si>
    <t>The raw data (data points)</t>
  </si>
  <si>
    <t>of the histogram (Graphs).</t>
  </si>
  <si>
    <t xml:space="preserve">Supplier MUST submit Initial Process Study for all Special Characteristics (e.g., critical, key, </t>
  </si>
  <si>
    <t>The results</t>
  </si>
  <si>
    <t>significant, etc.) that are called out on the Drawing or Control Plan. Studies must be submitted that</t>
  </si>
  <si>
    <t>(CPK, PPK, CP, etc.)</t>
  </si>
  <si>
    <t xml:space="preserve">are representative of each unique production process, e.g. duplicate assembly line and/or work </t>
  </si>
  <si>
    <t>cell, each position of a multiple cavity die, mold, tool, or pattern, etc.</t>
  </si>
  <si>
    <t>The acceptance criteria for Capability Studies is as follows:</t>
  </si>
  <si>
    <t>*  SHORT TERM STUDY- MUST meet      &gt; or = to 1.67 Cpk</t>
  </si>
  <si>
    <t>*  LONG TERM STUDY- MUST meet      &gt; or = to 1.33 Cpk</t>
  </si>
  <si>
    <t xml:space="preserve"> If CPK falls between 1.33 and 1.67 (Short Term Study), a corrective action plan and interim revised </t>
  </si>
  <si>
    <t xml:space="preserve">Control Plan (normally providing for 100% inspection) must be developed by the supplier and </t>
  </si>
  <si>
    <t xml:space="preserve">approved by the customer prior to approval. New studies MUST be performed after corrective </t>
  </si>
  <si>
    <t>action is implemented and must be included in a revised PPAP submission.</t>
  </si>
  <si>
    <t>ALL Initial Process Studies must be accompanied by Measurement System Analysis Studies.</t>
  </si>
  <si>
    <t xml:space="preserve">effect on the Special Characteristics (e.g., critical, key, significant, etc.) that are called out on the </t>
  </si>
  <si>
    <t>Drawing or Control Plan. If it is unclear please contact ABG Engineering.</t>
  </si>
  <si>
    <t>GAGE R&amp;R, BIAS, LINEARITY, &amp; STABILITY</t>
  </si>
  <si>
    <t>Measurement System Analysis Studies must be submitted with ALL Initial Process Studies.</t>
  </si>
  <si>
    <t>Definitions: Please reference the Measurement Systems Analysis manual.</t>
  </si>
  <si>
    <t>Acceptance Criteria:</t>
  </si>
  <si>
    <t xml:space="preserve">and  &gt;20 is Rejectable </t>
  </si>
  <si>
    <t>Corrective action is necessary for all Rejectable items.</t>
  </si>
  <si>
    <t xml:space="preserve">ALL engineering changes that could have an effect on the Special Characteristics (e.g., critical, </t>
  </si>
  <si>
    <t xml:space="preserve">key, significant, etc.) that are called out on the Drawing or Control Plan. They must also be </t>
  </si>
  <si>
    <t>submitted if the gage is modified for any reason. If it is unclear please contact ABG Engineering.</t>
  </si>
  <si>
    <t>This Record must be submitted with ALL testing data.</t>
  </si>
  <si>
    <t>This includes ALL standards and specifications called out on the Drawing and C.P.</t>
  </si>
  <si>
    <t>Records must be submitted by the Laboratory that actually performed the testing.</t>
  </si>
  <si>
    <t>Accreditation certification must NOT be out-dated.</t>
  </si>
  <si>
    <t xml:space="preserve">Testing facilities that are strictly Laboratory facilities by nature must submit Laboratory Scope </t>
  </si>
  <si>
    <t xml:space="preserve">and Accreditation because they are not able to acquire QS9000 Registration. </t>
  </si>
  <si>
    <t>SYMBOLS</t>
  </si>
  <si>
    <t>DIMENSIONAL RESULSTS</t>
  </si>
  <si>
    <t>MATERIAL, PERFORMANCE &amp; TEST RESULTS</t>
  </si>
  <si>
    <t>CONTROL PLAN</t>
  </si>
  <si>
    <t>MEASUREMENT SYSTEM ANALYSIS STUDIES</t>
  </si>
  <si>
    <t>LABORATORY SCOPE AND ACCREDITATION</t>
  </si>
  <si>
    <t>PPAP LEVEL</t>
  </si>
  <si>
    <t>LEVEL 1</t>
  </si>
  <si>
    <t>LEVEL 2</t>
  </si>
  <si>
    <t>LEVEL 3</t>
  </si>
  <si>
    <t>LEVEL 4</t>
  </si>
  <si>
    <t>LEVEL 5</t>
  </si>
  <si>
    <t>SAMPLES FROM PPAP RUN</t>
  </si>
  <si>
    <t>FIRST ARTICLE DIMENSIONAL LAYOUT RESULTS</t>
  </si>
  <si>
    <t>MATERIAL, PERFORMANCE TEST RESULTS</t>
  </si>
  <si>
    <t>PROCESS - POTENTIAL FAILURE MODE AND EFFECTS ANALYSIS</t>
  </si>
  <si>
    <t>DESIGN - POTENTIAL FAILURE MODE AND EFFECTS ANALYSIS</t>
  </si>
  <si>
    <t>PROCESS/PRODUCT CONTROL PLAN (C.P.)</t>
  </si>
  <si>
    <t>CAPABILITY (CpK/PpK) STUDIES</t>
  </si>
  <si>
    <r>
      <t xml:space="preserve">Report. Suppliers shall submit samples that represent </t>
    </r>
    <r>
      <rPr>
        <u/>
        <sz val="12"/>
        <rFont val="Arial"/>
        <family val="2"/>
      </rPr>
      <t>each</t>
    </r>
    <r>
      <rPr>
        <sz val="12"/>
        <rFont val="Arial"/>
        <family val="2"/>
      </rPr>
      <t xml:space="preserve"> unique cavity, mold, line, etc. </t>
    </r>
  </si>
  <si>
    <r>
      <t xml:space="preserve">be listed in a convenient/organized format with the </t>
    </r>
    <r>
      <rPr>
        <b/>
        <sz val="12"/>
        <rFont val="Arial"/>
        <family val="2"/>
      </rPr>
      <t>actual results</t>
    </r>
    <r>
      <rPr>
        <sz val="12"/>
        <rFont val="Arial"/>
        <family val="2"/>
      </rPr>
      <t xml:space="preserve"> recorded.</t>
    </r>
  </si>
  <si>
    <r>
      <t xml:space="preserve">Suppliers must submit with their Cpk results </t>
    </r>
    <r>
      <rPr>
        <b/>
        <sz val="12"/>
        <rFont val="Arial"/>
        <family val="2"/>
      </rPr>
      <t>at least 30 data results</t>
    </r>
    <r>
      <rPr>
        <sz val="12"/>
        <rFont val="Arial"/>
        <family val="2"/>
      </rPr>
      <t xml:space="preserve"> that the Cpk results  </t>
    </r>
  </si>
  <si>
    <r>
      <t>&gt;&gt;&gt;</t>
    </r>
    <r>
      <rPr>
        <sz val="12"/>
        <rFont val="Arial"/>
        <family val="2"/>
      </rPr>
      <t xml:space="preserve"> Initial process studies must be performed for ALL engineering changes that could have an </t>
    </r>
  </si>
  <si>
    <r>
      <t xml:space="preserve">Gage R&amp;R-     </t>
    </r>
    <r>
      <rPr>
        <sz val="12"/>
        <rFont val="Arial"/>
        <family val="2"/>
      </rPr>
      <t xml:space="preserve">&lt;10 is Acceptable,      10 to 20 may be Acceptable based on importance,   </t>
    </r>
  </si>
  <si>
    <r>
      <t>&gt;&gt;&gt;</t>
    </r>
    <r>
      <rPr>
        <sz val="12"/>
        <rFont val="Arial"/>
        <family val="2"/>
      </rPr>
      <t xml:space="preserve"> Measurement System Analysis Studies must be included with all Initial Process Studies for </t>
    </r>
  </si>
  <si>
    <r>
      <t xml:space="preserve">Attribute Studies </t>
    </r>
    <r>
      <rPr>
        <sz val="12"/>
        <rFont val="Arial"/>
        <family val="2"/>
      </rPr>
      <t>(If Applicable) will be performed on 20 parts, with 2 operators</t>
    </r>
  </si>
  <si>
    <t>Submitted with PPAP and sample parts for the customer to sign, verifying parts are verifying that the parts</t>
  </si>
  <si>
    <t>meet all aesthetic criteria.</t>
  </si>
  <si>
    <t>Submitted for Appearance and Functional evaluation. Six samples are required with each PPAP submission</t>
  </si>
  <si>
    <t>To aid in the manufacture of quality products according to customer requirements.  A structured approach for the</t>
  </si>
  <si>
    <t>design, selection, and implementation of value-added control methods for the total system.  It provides a written</t>
  </si>
  <si>
    <t>summary description of the systems used in minimizing process and product variation.</t>
  </si>
  <si>
    <t>The specific cavities, molds, line, etc. shall then be identified on the PSW &amp; on the Dimensional</t>
  </si>
  <si>
    <t>Results Report.</t>
  </si>
  <si>
    <t>All dimensions, characteristics and specifications noted on the Drawing and Control Plan should</t>
  </si>
  <si>
    <t>All records shall be submitted on the ABG Dimensional Results Form.</t>
  </si>
  <si>
    <t>This record is used to verify that the parts meet all of the Material and/or performance</t>
  </si>
  <si>
    <t>requirements/specifications called out on the Drawing and Control Plan.</t>
  </si>
  <si>
    <t>The purpose of this record is to determine if the production process will produce product that meets</t>
  </si>
  <si>
    <t>the Customer's requirements.</t>
  </si>
  <si>
    <t>This record is used to verify the parts meet all of the dimensional requirements called out on the Drawing and Control Plan.</t>
  </si>
  <si>
    <t>Material Testing Results, Performance Testing Results, and other engineering requirements on the</t>
  </si>
  <si>
    <t>design record shall be less than one year old at the time of the initial submission. This data shall</t>
  </si>
  <si>
    <t>be updated for engineering changes that affect the original data. The supplier shall also maintain</t>
  </si>
  <si>
    <t>and update all testing data for each lot of material. When PPAP is requested for an engineering</t>
  </si>
  <si>
    <t>change, the supplier shall submit the testing data that corresponds to the material for the change.</t>
  </si>
  <si>
    <t>The purpose of this record is to verify that the Gage or measurement system is capable of accurately</t>
  </si>
  <si>
    <t>assessing the quality of the parts.</t>
  </si>
  <si>
    <r>
      <t xml:space="preserve">Gage R&amp;R, Bias, Linearity, &amp; Stability must be submitted </t>
    </r>
    <r>
      <rPr>
        <b/>
        <sz val="12"/>
        <rFont val="Arial"/>
        <family val="2"/>
      </rPr>
      <t>when applicable.</t>
    </r>
  </si>
  <si>
    <t xml:space="preserve"> and 2 trials. To meet acceptance criteria all results from the study must "PASS". </t>
  </si>
  <si>
    <t>Suppliers MUST submit a ballooned copy of the drawing that corresponds to the Dimensional,</t>
  </si>
  <si>
    <t>Material, and Performance Results.</t>
  </si>
  <si>
    <t>The purpose of this record is to verify that the supplier has used an Accredited Laboratory/Testing Facility</t>
  </si>
  <si>
    <t>to perform all Material, Functional, and Performance testing called out on the Drawing and Control Plan.</t>
  </si>
  <si>
    <t>This record is used to verify that the supplier has thoroughly evaluated and analyzed the total manufacturing</t>
  </si>
  <si>
    <t>or assembly process, from start to end, for all possible causes of variation (i.e. machines, materials, methods,</t>
  </si>
  <si>
    <t>on the overall quality system.</t>
  </si>
  <si>
    <t>etc. ) and has organized the process in such a way as to eliminate/reduce the effect these variations will have</t>
  </si>
  <si>
    <t>Please use the standard ABG Process Flow Diagram Forms or an approved AIAG Form.</t>
  </si>
  <si>
    <t xml:space="preserve">To assure that all potential failure modes and the effects they have on a process have been considered </t>
  </si>
  <si>
    <t>and eliminated/addressed.  Please note the following:</t>
  </si>
  <si>
    <t>A tool used when designing a component, system, process, etc. to assure, to the extent possible,</t>
  </si>
  <si>
    <t>that all potential failure modes (Design related) and their associated causes/mechanisms have been</t>
  </si>
  <si>
    <t>considered and addressed.</t>
  </si>
  <si>
    <t xml:space="preserve">Production Part Approval </t>
  </si>
  <si>
    <t>Organization:</t>
  </si>
  <si>
    <t>Item</t>
  </si>
  <si>
    <t>Dimension/Specification</t>
  </si>
  <si>
    <t>Organization Measurement Results (Data)</t>
  </si>
  <si>
    <t>Ok</t>
  </si>
  <si>
    <t>Not Ok</t>
  </si>
  <si>
    <t>TITLE</t>
  </si>
  <si>
    <t>DIMENSIONAL TEST RESULTS</t>
  </si>
  <si>
    <t>Blanket statements of conformance are unacceptable for any test results.</t>
  </si>
  <si>
    <t>Measurement Technique</t>
  </si>
  <si>
    <t>Specification Limits</t>
  </si>
  <si>
    <t xml:space="preserve">PART SUBMISSION CHECKLIST </t>
  </si>
  <si>
    <t>Purchase Order (PO) No.</t>
  </si>
  <si>
    <t xml:space="preserve">Part Number: </t>
  </si>
  <si>
    <t xml:space="preserve">Part Description: </t>
  </si>
  <si>
    <t xml:space="preserve">Reason for Request: </t>
  </si>
  <si>
    <t xml:space="preserve">Supplier Name: </t>
  </si>
  <si>
    <t>Application:</t>
  </si>
  <si>
    <t xml:space="preserve">Supplier Number: </t>
  </si>
  <si>
    <t xml:space="preserve">Date Issued: </t>
  </si>
  <si>
    <t>SUBMISSION REQUIREMENTS &amp; DETAIL DESCRIPTION</t>
  </si>
  <si>
    <t>1) PSW - Part Submission Warrant</t>
  </si>
  <si>
    <t>2) Design Records (Bubbled Drawing)</t>
  </si>
  <si>
    <t>3) Process Flow Diagram</t>
  </si>
  <si>
    <t xml:space="preserve">4) Process Failure Modes Effects Analysis (PFMEA)  </t>
  </si>
  <si>
    <t>5) Process Control Plan</t>
  </si>
  <si>
    <t xml:space="preserve">9) Measurement System Analysis (MSA) - Gage Repeatability &amp; Reproducibility </t>
  </si>
  <si>
    <t>7) Material / Performance Test Results (Material Certificate)</t>
  </si>
  <si>
    <t>6) Dimensional Results of Samples - Must include all cavities</t>
  </si>
  <si>
    <t xml:space="preserve">10) Sample Products For Layout (The quantity requested on PO) </t>
  </si>
  <si>
    <t>Submit
Docments</t>
  </si>
  <si>
    <t xml:space="preserve">Drawing Issue: </t>
  </si>
  <si>
    <t>PPAP Level:</t>
  </si>
  <si>
    <t>S = Submit to SMP</t>
  </si>
  <si>
    <t>R = Retain at Supplier Facility</t>
  </si>
  <si>
    <t>* = Submit per Request</t>
  </si>
  <si>
    <t>MATERIALS REPORTING</t>
  </si>
  <si>
    <t>Has customer required Susbstances of Concern information been reported?</t>
  </si>
  <si>
    <t>Submitted by IMDS or other customer format:</t>
  </si>
  <si>
    <t>Cpu</t>
  </si>
  <si>
    <t>Cpl</t>
  </si>
  <si>
    <t>Cpk</t>
  </si>
  <si>
    <t>Date:</t>
  </si>
  <si>
    <t>Design Issue Level:</t>
  </si>
  <si>
    <t>f</t>
  </si>
  <si>
    <t>RESPONSIBLE</t>
  </si>
  <si>
    <t>8) Initial Process Capability Study - Special Characteristic</t>
  </si>
  <si>
    <t>2) Use PPAP checklist as a guide to your submission for required documentation.</t>
  </si>
  <si>
    <t>1) Boxes should be sent to the attention of the appropriate Quality Engineer &amp; be labeled as PPAP submission.</t>
  </si>
  <si>
    <t xml:space="preserve">ADDITIONAL INSTRUCTIONS: </t>
  </si>
  <si>
    <t xml:space="preserve">COMMENTS: </t>
  </si>
  <si>
    <r>
      <t xml:space="preserve">3) Vendor may use their own internal forms if available. An example documentation (Process Flow, PFMEA, Control Plan, Dimensional, Capability) included is available </t>
    </r>
    <r>
      <rPr>
        <b/>
        <u/>
        <sz val="10"/>
        <rFont val="Arial"/>
        <family val="2"/>
      </rPr>
      <t>as reference</t>
    </r>
    <r>
      <rPr>
        <sz val="10"/>
        <rFont val="Arial"/>
        <family val="2"/>
      </rPr>
      <t>.</t>
    </r>
  </si>
  <si>
    <t>F-QA-09-001 issue 2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</si>
</sst>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m/d/yy"/>
    <numFmt numFmtId="166" formatCode="0.0000"/>
    <numFmt numFmtId="167" formatCode="[$-409]d\-mmm\-yyyy;@"/>
  </numFmts>
  <fonts count="7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color indexed="55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b/>
      <sz val="8"/>
      <name val="Arial"/>
      <family val="2"/>
    </font>
    <font>
      <b/>
      <sz val="10"/>
      <color indexed="55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0"/>
      <name val="Tahoma"/>
      <family val="2"/>
    </font>
    <font>
      <sz val="11"/>
      <name val="Arial"/>
      <family val="2"/>
    </font>
    <font>
      <sz val="16"/>
      <name val="Times New Roman"/>
      <family val="1"/>
    </font>
    <font>
      <sz val="14"/>
      <name val="Garamond"/>
      <family val="1"/>
    </font>
    <font>
      <b/>
      <i/>
      <sz val="11.5"/>
      <name val="Garamond"/>
      <family val="1"/>
    </font>
    <font>
      <b/>
      <sz val="22"/>
      <name val="Garamond"/>
      <family val="1"/>
    </font>
    <font>
      <sz val="10"/>
      <name val="Times New Roman"/>
      <family val="1"/>
    </font>
    <font>
      <b/>
      <sz val="18"/>
      <name val="Garamond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color indexed="9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sz val="8"/>
      <name val="Tahoma"/>
      <family val="2"/>
    </font>
    <font>
      <sz val="7"/>
      <name val="Tahoma"/>
      <family val="2"/>
    </font>
    <font>
      <b/>
      <sz val="7"/>
      <name val="Tahoma"/>
      <family val="2"/>
    </font>
    <font>
      <b/>
      <u/>
      <sz val="8"/>
      <color indexed="8"/>
      <name val="Tahoma"/>
      <family val="2"/>
    </font>
    <font>
      <b/>
      <i/>
      <u/>
      <sz val="10"/>
      <name val="Tahoma"/>
      <family val="2"/>
    </font>
    <font>
      <u/>
      <sz val="10"/>
      <name val="Tahoma"/>
      <family val="2"/>
    </font>
    <font>
      <sz val="8"/>
      <name val="Tahoma"/>
      <family val="2"/>
    </font>
    <font>
      <b/>
      <sz val="18"/>
      <name val="Arial Black"/>
      <family val="2"/>
    </font>
    <font>
      <sz val="11"/>
      <color indexed="12"/>
      <name val="Arial"/>
      <family val="2"/>
    </font>
    <font>
      <b/>
      <i/>
      <sz val="10"/>
      <color indexed="12"/>
      <name val="Arial Black"/>
      <family val="2"/>
    </font>
    <font>
      <b/>
      <sz val="11"/>
      <name val="Arial"/>
      <family val="2"/>
    </font>
    <font>
      <b/>
      <sz val="12"/>
      <color indexed="10"/>
      <name val="Arial Black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b/>
      <sz val="10"/>
      <name val="Monotype Sorts"/>
      <charset val="2"/>
    </font>
    <font>
      <b/>
      <sz val="10"/>
      <name val="Map Symbols"/>
      <family val="1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color indexed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b/>
      <u/>
      <sz val="12"/>
      <name val="Arial"/>
      <family val="2"/>
    </font>
    <font>
      <sz val="14"/>
      <color indexed="63"/>
      <name val="Arial"/>
      <family val="2"/>
    </font>
    <font>
      <sz val="10"/>
      <color indexed="63"/>
      <name val="Arial"/>
      <family val="2"/>
    </font>
    <font>
      <sz val="8"/>
      <color indexed="63"/>
      <name val="Arial"/>
      <family val="2"/>
    </font>
    <font>
      <b/>
      <sz val="9"/>
      <color indexed="17"/>
      <name val="Arial"/>
      <family val="2"/>
    </font>
    <font>
      <b/>
      <sz val="9"/>
      <color indexed="10"/>
      <name val="Arial"/>
      <family val="2"/>
    </font>
    <font>
      <sz val="8"/>
      <color indexed="23"/>
      <name val="Arial"/>
      <family val="2"/>
    </font>
    <font>
      <b/>
      <sz val="18"/>
      <name val="Arial Unicode MS"/>
      <family val="2"/>
    </font>
    <font>
      <b/>
      <sz val="10"/>
      <name val="Arial Unicode MS"/>
      <family val="2"/>
    </font>
    <font>
      <b/>
      <sz val="10"/>
      <name val="Comic Sans MS"/>
      <family val="4"/>
    </font>
    <font>
      <b/>
      <sz val="9"/>
      <color theme="0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b/>
      <sz val="10"/>
      <color indexed="63"/>
      <name val="Arial"/>
      <family val="2"/>
    </font>
    <font>
      <sz val="9"/>
      <name val="CyberMetricsGDT"/>
      <charset val="2"/>
    </font>
    <font>
      <b/>
      <sz val="9"/>
      <color rgb="FFC00000"/>
      <name val="Arial"/>
      <family val="2"/>
    </font>
    <font>
      <sz val="10"/>
      <name val="Segoe Print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6" fillId="0" borderId="0"/>
    <xf numFmtId="0" fontId="17" fillId="0" borderId="0"/>
    <xf numFmtId="0" fontId="17" fillId="0" borderId="0"/>
    <xf numFmtId="0" fontId="2" fillId="0" borderId="0"/>
    <xf numFmtId="0" fontId="9" fillId="0" borderId="0"/>
  </cellStyleXfs>
  <cellXfs count="596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NumberFormat="1" applyFont="1" applyBorder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textRotation="90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4" fillId="0" borderId="0" xfId="0" applyFont="1" applyBorder="1"/>
    <xf numFmtId="0" fontId="4" fillId="0" borderId="0" xfId="0" applyFont="1" applyFill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Fill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165" fontId="7" fillId="0" borderId="2" xfId="0" applyNumberFormat="1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8" fillId="0" borderId="0" xfId="1" applyFont="1"/>
    <xf numFmtId="0" fontId="19" fillId="0" borderId="0" xfId="1" applyFont="1" applyAlignment="1">
      <alignment horizontal="left" vertical="center"/>
    </xf>
    <xf numFmtId="0" fontId="20" fillId="0" borderId="0" xfId="3" applyFont="1" applyAlignment="1">
      <alignment horizontal="left"/>
    </xf>
    <xf numFmtId="0" fontId="21" fillId="0" borderId="0" xfId="1" applyFont="1" applyAlignment="1">
      <alignment horizontal="center"/>
    </xf>
    <xf numFmtId="0" fontId="22" fillId="0" borderId="0" xfId="1" applyFont="1" applyBorder="1"/>
    <xf numFmtId="0" fontId="22" fillId="0" borderId="0" xfId="1" applyFont="1"/>
    <xf numFmtId="0" fontId="22" fillId="0" borderId="0" xfId="1" applyFont="1" applyAlignment="1"/>
    <xf numFmtId="0" fontId="22" fillId="0" borderId="4" xfId="1" applyFont="1" applyBorder="1"/>
    <xf numFmtId="0" fontId="22" fillId="0" borderId="6" xfId="1" applyFont="1" applyBorder="1"/>
    <xf numFmtId="0" fontId="22" fillId="0" borderId="7" xfId="1" applyFont="1" applyBorder="1"/>
    <xf numFmtId="0" fontId="25" fillId="0" borderId="0" xfId="1" applyFont="1" applyBorder="1" applyAlignment="1"/>
    <xf numFmtId="0" fontId="25" fillId="0" borderId="0" xfId="1" applyFont="1" applyBorder="1"/>
    <xf numFmtId="0" fontId="25" fillId="0" borderId="0" xfId="1" applyFont="1" applyFill="1" applyBorder="1"/>
    <xf numFmtId="0" fontId="25" fillId="0" borderId="0" xfId="1" applyFont="1" applyFill="1" applyBorder="1" applyAlignment="1">
      <alignment horizontal="center"/>
    </xf>
    <xf numFmtId="0" fontId="22" fillId="0" borderId="8" xfId="1" applyFont="1" applyBorder="1"/>
    <xf numFmtId="0" fontId="24" fillId="0" borderId="0" xfId="1" applyFont="1" applyBorder="1" applyAlignment="1">
      <alignment horizontal="left"/>
    </xf>
    <xf numFmtId="0" fontId="22" fillId="0" borderId="0" xfId="1" applyFont="1" applyBorder="1" applyAlignment="1">
      <alignment horizontal="left"/>
    </xf>
    <xf numFmtId="0" fontId="22" fillId="0" borderId="0" xfId="1" applyFont="1" applyFill="1" applyBorder="1" applyAlignment="1">
      <alignment horizontal="left"/>
    </xf>
    <xf numFmtId="0" fontId="22" fillId="0" borderId="0" xfId="1" applyFont="1" applyFill="1" applyBorder="1"/>
    <xf numFmtId="0" fontId="22" fillId="0" borderId="0" xfId="1" applyFont="1" applyFill="1" applyBorder="1" applyAlignment="1"/>
    <xf numFmtId="0" fontId="24" fillId="0" borderId="0" xfId="1" applyFont="1" applyFill="1" applyBorder="1" applyAlignment="1">
      <alignment horizontal="left"/>
    </xf>
    <xf numFmtId="0" fontId="24" fillId="0" borderId="0" xfId="1" applyFont="1" applyFill="1" applyBorder="1" applyAlignment="1">
      <alignment horizontal="center"/>
    </xf>
    <xf numFmtId="0" fontId="24" fillId="0" borderId="0" xfId="1" applyFont="1" applyFill="1" applyBorder="1"/>
    <xf numFmtId="0" fontId="22" fillId="0" borderId="0" xfId="1" applyFont="1" applyFill="1" applyBorder="1" applyAlignment="1">
      <alignment horizontal="center"/>
    </xf>
    <xf numFmtId="0" fontId="24" fillId="0" borderId="0" xfId="1" applyFont="1" applyFill="1" applyBorder="1" applyAlignment="1">
      <alignment horizontal="right"/>
    </xf>
    <xf numFmtId="0" fontId="22" fillId="0" borderId="0" xfId="1" applyFont="1" applyFill="1" applyBorder="1" applyAlignment="1">
      <alignment horizontal="right"/>
    </xf>
    <xf numFmtId="0" fontId="22" fillId="0" borderId="10" xfId="1" applyFont="1" applyFill="1" applyBorder="1" applyAlignment="1">
      <alignment horizontal="center"/>
    </xf>
    <xf numFmtId="0" fontId="22" fillId="0" borderId="9" xfId="1" applyFont="1" applyFill="1" applyBorder="1" applyAlignment="1">
      <alignment horizontal="left"/>
    </xf>
    <xf numFmtId="0" fontId="22" fillId="0" borderId="9" xfId="1" applyFont="1" applyFill="1" applyBorder="1" applyAlignment="1"/>
    <xf numFmtId="0" fontId="24" fillId="0" borderId="9" xfId="1" applyFont="1" applyFill="1" applyBorder="1" applyAlignment="1">
      <alignment horizontal="center"/>
    </xf>
    <xf numFmtId="0" fontId="24" fillId="0" borderId="0" xfId="1" applyFont="1" applyFill="1" applyBorder="1" applyAlignment="1"/>
    <xf numFmtId="0" fontId="24" fillId="0" borderId="9" xfId="1" applyFont="1" applyFill="1" applyBorder="1" applyAlignment="1">
      <alignment horizontal="left"/>
    </xf>
    <xf numFmtId="0" fontId="22" fillId="0" borderId="0" xfId="1" applyFont="1" applyBorder="1" applyAlignment="1"/>
    <xf numFmtId="0" fontId="26" fillId="0" borderId="0" xfId="1" applyFont="1" applyBorder="1" applyAlignment="1">
      <alignment horizontal="left"/>
    </xf>
    <xf numFmtId="0" fontId="27" fillId="0" borderId="0" xfId="1" applyFont="1" applyBorder="1" applyAlignment="1">
      <alignment horizontal="left"/>
    </xf>
    <xf numFmtId="0" fontId="22" fillId="0" borderId="9" xfId="1" applyFont="1" applyBorder="1" applyAlignment="1">
      <alignment horizontal="left"/>
    </xf>
    <xf numFmtId="0" fontId="22" fillId="0" borderId="0" xfId="1" applyFont="1" applyBorder="1" applyAlignment="1">
      <alignment horizontal="center"/>
    </xf>
    <xf numFmtId="0" fontId="28" fillId="0" borderId="10" xfId="1" applyFont="1" applyBorder="1" applyAlignment="1">
      <alignment horizontal="left"/>
    </xf>
    <xf numFmtId="0" fontId="28" fillId="0" borderId="0" xfId="1" applyFont="1" applyBorder="1" applyAlignment="1">
      <alignment horizontal="left"/>
    </xf>
    <xf numFmtId="0" fontId="28" fillId="0" borderId="0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8" fillId="0" borderId="10" xfId="1" applyFont="1" applyBorder="1" applyAlignment="1">
      <alignment horizontal="left" vertical="top"/>
    </xf>
    <xf numFmtId="0" fontId="28" fillId="0" borderId="10" xfId="1" applyFont="1" applyBorder="1" applyAlignment="1">
      <alignment horizontal="center" vertical="top"/>
    </xf>
    <xf numFmtId="0" fontId="28" fillId="0" borderId="0" xfId="1" applyFont="1" applyBorder="1" applyAlignment="1">
      <alignment vertical="top"/>
    </xf>
    <xf numFmtId="0" fontId="29" fillId="0" borderId="0" xfId="1" applyFont="1" applyFill="1" applyBorder="1" applyAlignment="1">
      <alignment horizontal="center"/>
    </xf>
    <xf numFmtId="0" fontId="24" fillId="0" borderId="0" xfId="1" applyFont="1" applyBorder="1" applyAlignment="1">
      <alignment horizontal="center"/>
    </xf>
    <xf numFmtId="0" fontId="24" fillId="0" borderId="0" xfId="1" applyFont="1" applyBorder="1" applyAlignment="1"/>
    <xf numFmtId="0" fontId="24" fillId="0" borderId="2" xfId="1" applyFont="1" applyBorder="1" applyAlignment="1">
      <alignment horizontal="center"/>
    </xf>
    <xf numFmtId="0" fontId="24" fillId="0" borderId="11" xfId="1" applyFont="1" applyBorder="1" applyAlignment="1">
      <alignment horizontal="left"/>
    </xf>
    <xf numFmtId="0" fontId="24" fillId="0" borderId="0" xfId="1" applyFont="1" applyBorder="1"/>
    <xf numFmtId="0" fontId="24" fillId="0" borderId="7" xfId="1" applyFont="1" applyBorder="1"/>
    <xf numFmtId="0" fontId="24" fillId="0" borderId="8" xfId="1" applyFont="1" applyBorder="1"/>
    <xf numFmtId="0" fontId="24" fillId="0" borderId="0" xfId="1" applyFont="1"/>
    <xf numFmtId="0" fontId="22" fillId="0" borderId="0" xfId="1" quotePrefix="1" applyFont="1" applyBorder="1" applyAlignment="1">
      <alignment horizontal="center"/>
    </xf>
    <xf numFmtId="0" fontId="28" fillId="0" borderId="7" xfId="1" applyFont="1" applyBorder="1" applyAlignment="1"/>
    <xf numFmtId="0" fontId="28" fillId="0" borderId="9" xfId="1" applyFont="1" applyBorder="1" applyAlignment="1">
      <alignment horizontal="center"/>
    </xf>
    <xf numFmtId="0" fontId="28" fillId="0" borderId="9" xfId="1" applyFont="1" applyBorder="1" applyAlignment="1"/>
    <xf numFmtId="0" fontId="28" fillId="0" borderId="0" xfId="1" applyFont="1" applyBorder="1" applyAlignment="1"/>
    <xf numFmtId="0" fontId="28" fillId="0" borderId="8" xfId="1" applyFont="1" applyBorder="1" applyAlignment="1"/>
    <xf numFmtId="0" fontId="28" fillId="0" borderId="0" xfId="1" applyFont="1" applyAlignment="1"/>
    <xf numFmtId="0" fontId="28" fillId="0" borderId="9" xfId="1" applyFont="1" applyBorder="1" applyAlignment="1">
      <alignment horizontal="left"/>
    </xf>
    <xf numFmtId="0" fontId="28" fillId="0" borderId="0" xfId="1" applyFont="1" applyBorder="1" applyAlignment="1">
      <alignment horizontal="right"/>
    </xf>
    <xf numFmtId="0" fontId="22" fillId="0" borderId="7" xfId="1" applyFont="1" applyBorder="1" applyAlignment="1"/>
    <xf numFmtId="0" fontId="27" fillId="0" borderId="0" xfId="1" applyFont="1" applyBorder="1" applyAlignment="1">
      <alignment horizontal="center"/>
    </xf>
    <xf numFmtId="0" fontId="22" fillId="0" borderId="8" xfId="1" applyFont="1" applyBorder="1" applyAlignment="1"/>
    <xf numFmtId="0" fontId="22" fillId="0" borderId="0" xfId="1" applyFont="1" applyBorder="1" applyAlignment="1">
      <alignment horizontal="right"/>
    </xf>
    <xf numFmtId="0" fontId="22" fillId="0" borderId="9" xfId="1" applyFont="1" applyBorder="1" applyAlignment="1"/>
    <xf numFmtId="0" fontId="28" fillId="0" borderId="12" xfId="1" applyFont="1" applyBorder="1"/>
    <xf numFmtId="0" fontId="28" fillId="0" borderId="13" xfId="1" applyFont="1" applyBorder="1" applyAlignment="1"/>
    <xf numFmtId="0" fontId="28" fillId="0" borderId="13" xfId="1" applyFont="1" applyBorder="1"/>
    <xf numFmtId="0" fontId="28" fillId="0" borderId="14" xfId="1" applyFont="1" applyBorder="1"/>
    <xf numFmtId="0" fontId="28" fillId="0" borderId="0" xfId="1" applyFont="1"/>
    <xf numFmtId="49" fontId="12" fillId="0" borderId="2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31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/>
    </xf>
    <xf numFmtId="0" fontId="32" fillId="0" borderId="0" xfId="0" applyFont="1" applyAlignment="1"/>
    <xf numFmtId="0" fontId="0" fillId="0" borderId="0" xfId="0" applyAlignment="1"/>
    <xf numFmtId="0" fontId="30" fillId="0" borderId="0" xfId="0" applyFont="1" applyAlignment="1"/>
    <xf numFmtId="0" fontId="33" fillId="0" borderId="0" xfId="0" applyFont="1" applyAlignment="1">
      <alignment horizontal="right"/>
    </xf>
    <xf numFmtId="0" fontId="33" fillId="0" borderId="18" xfId="0" applyFont="1" applyBorder="1" applyAlignment="1">
      <alignment horizontal="right"/>
    </xf>
    <xf numFmtId="0" fontId="3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33" fillId="0" borderId="0" xfId="0" applyFont="1" applyBorder="1" applyAlignment="1">
      <alignment horizontal="right"/>
    </xf>
    <xf numFmtId="0" fontId="31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center"/>
      <protection locked="0"/>
    </xf>
    <xf numFmtId="164" fontId="38" fillId="0" borderId="0" xfId="0" applyNumberFormat="1" applyFont="1" applyAlignment="1" applyProtection="1">
      <alignment horizontal="center"/>
      <protection locked="0"/>
    </xf>
    <xf numFmtId="164" fontId="31" fillId="0" borderId="0" xfId="0" applyNumberFormat="1" applyFont="1" applyAlignment="1" applyProtection="1">
      <alignment horizontal="center"/>
      <protection locked="0"/>
    </xf>
    <xf numFmtId="164" fontId="30" fillId="0" borderId="0" xfId="0" applyNumberFormat="1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</xf>
    <xf numFmtId="166" fontId="30" fillId="0" borderId="2" xfId="0" applyNumberFormat="1" applyFont="1" applyBorder="1" applyAlignment="1" applyProtection="1">
      <alignment horizontal="center"/>
    </xf>
    <xf numFmtId="166" fontId="31" fillId="0" borderId="2" xfId="0" applyNumberFormat="1" applyFont="1" applyBorder="1" applyAlignment="1" applyProtection="1">
      <alignment horizontal="center"/>
    </xf>
    <xf numFmtId="0" fontId="30" fillId="0" borderId="0" xfId="0" applyFont="1" applyAlignment="1" applyProtection="1"/>
    <xf numFmtId="0" fontId="30" fillId="0" borderId="0" xfId="0" applyFont="1" applyProtection="1"/>
    <xf numFmtId="166" fontId="30" fillId="3" borderId="2" xfId="0" applyNumberFormat="1" applyFont="1" applyFill="1" applyBorder="1" applyAlignment="1" applyProtection="1">
      <alignment horizontal="center"/>
    </xf>
    <xf numFmtId="166" fontId="31" fillId="3" borderId="2" xfId="0" applyNumberFormat="1" applyFont="1" applyFill="1" applyBorder="1" applyAlignment="1" applyProtection="1">
      <alignment horizontal="center"/>
    </xf>
    <xf numFmtId="164" fontId="30" fillId="0" borderId="0" xfId="0" applyNumberFormat="1" applyFont="1" applyAlignment="1"/>
    <xf numFmtId="164" fontId="31" fillId="0" borderId="0" xfId="0" applyNumberFormat="1" applyFont="1" applyAlignme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166" fontId="39" fillId="0" borderId="20" xfId="0" applyNumberFormat="1" applyFont="1" applyBorder="1" applyAlignment="1">
      <alignment horizontal="center"/>
    </xf>
    <xf numFmtId="166" fontId="33" fillId="0" borderId="20" xfId="0" applyNumberFormat="1" applyFont="1" applyBorder="1" applyAlignment="1">
      <alignment horizontal="center"/>
    </xf>
    <xf numFmtId="166" fontId="33" fillId="0" borderId="16" xfId="0" applyNumberFormat="1" applyFont="1" applyBorder="1" applyAlignment="1">
      <alignment horizontal="center"/>
    </xf>
    <xf numFmtId="166" fontId="39" fillId="0" borderId="21" xfId="0" applyNumberFormat="1" applyFont="1" applyBorder="1" applyAlignment="1">
      <alignment horizontal="center"/>
    </xf>
    <xf numFmtId="166" fontId="33" fillId="0" borderId="21" xfId="0" applyNumberFormat="1" applyFont="1" applyBorder="1" applyAlignment="1">
      <alignment horizontal="center"/>
    </xf>
    <xf numFmtId="166" fontId="33" fillId="0" borderId="1" xfId="0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1" fillId="0" borderId="0" xfId="0" applyFont="1" applyAlignment="1"/>
    <xf numFmtId="0" fontId="31" fillId="0" borderId="0" xfId="0" applyFont="1" applyAlignment="1">
      <alignment horizontal="right"/>
    </xf>
    <xf numFmtId="2" fontId="30" fillId="0" borderId="20" xfId="0" applyNumberFormat="1" applyFont="1" applyBorder="1" applyAlignment="1"/>
    <xf numFmtId="2" fontId="31" fillId="0" borderId="10" xfId="0" applyNumberFormat="1" applyFont="1" applyBorder="1" applyAlignment="1"/>
    <xf numFmtId="2" fontId="30" fillId="0" borderId="10" xfId="0" applyNumberFormat="1" applyFont="1" applyBorder="1" applyAlignment="1"/>
    <xf numFmtId="2" fontId="31" fillId="0" borderId="17" xfId="0" applyNumberFormat="1" applyFont="1" applyBorder="1" applyAlignment="1"/>
    <xf numFmtId="2" fontId="30" fillId="0" borderId="11" xfId="0" applyNumberFormat="1" applyFont="1" applyBorder="1" applyAlignment="1"/>
    <xf numFmtId="2" fontId="31" fillId="0" borderId="0" xfId="0" applyNumberFormat="1" applyFont="1" applyBorder="1" applyAlignment="1"/>
    <xf numFmtId="2" fontId="30" fillId="0" borderId="0" xfId="0" applyNumberFormat="1" applyFont="1" applyBorder="1" applyAlignment="1"/>
    <xf numFmtId="2" fontId="31" fillId="0" borderId="18" xfId="0" applyNumberFormat="1" applyFont="1" applyBorder="1" applyAlignment="1"/>
    <xf numFmtId="2" fontId="30" fillId="0" borderId="21" xfId="0" applyNumberFormat="1" applyFont="1" applyBorder="1" applyAlignment="1"/>
    <xf numFmtId="2" fontId="31" fillId="0" borderId="9" xfId="0" applyNumberFormat="1" applyFont="1" applyBorder="1" applyAlignment="1"/>
    <xf numFmtId="2" fontId="30" fillId="0" borderId="9" xfId="0" applyNumberFormat="1" applyFont="1" applyBorder="1" applyAlignment="1"/>
    <xf numFmtId="2" fontId="31" fillId="0" borderId="22" xfId="0" applyNumberFormat="1" applyFont="1" applyBorder="1" applyAlignment="1"/>
    <xf numFmtId="0" fontId="17" fillId="4" borderId="0" xfId="2" applyFill="1"/>
    <xf numFmtId="0" fontId="17" fillId="0" borderId="0" xfId="2"/>
    <xf numFmtId="49" fontId="40" fillId="4" borderId="0" xfId="2" applyNumberFormat="1" applyFont="1" applyFill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2" fillId="4" borderId="0" xfId="2" applyFont="1" applyFill="1" applyAlignment="1">
      <alignment horizontal="center" vertical="center"/>
    </xf>
    <xf numFmtId="0" fontId="43" fillId="4" borderId="0" xfId="2" applyFont="1" applyFill="1" applyBorder="1"/>
    <xf numFmtId="0" fontId="17" fillId="4" borderId="0" xfId="2" applyFill="1" applyBorder="1"/>
    <xf numFmtId="0" fontId="10" fillId="4" borderId="0" xfId="2" applyFont="1" applyFill="1" applyBorder="1" applyAlignment="1">
      <alignment horizontal="center"/>
    </xf>
    <xf numFmtId="0" fontId="17" fillId="4" borderId="7" xfId="2" applyFill="1" applyBorder="1"/>
    <xf numFmtId="0" fontId="17" fillId="4" borderId="8" xfId="2" applyFill="1" applyBorder="1"/>
    <xf numFmtId="0" fontId="5" fillId="4" borderId="0" xfId="2" applyFont="1" applyFill="1" applyBorder="1" applyAlignment="1">
      <alignment horizontal="left" vertical="center"/>
    </xf>
    <xf numFmtId="0" fontId="7" fillId="4" borderId="0" xfId="2" applyFont="1" applyFill="1" applyBorder="1"/>
    <xf numFmtId="0" fontId="44" fillId="4" borderId="23" xfId="2" applyFont="1" applyFill="1" applyBorder="1" applyAlignment="1">
      <alignment horizontal="center" vertical="center"/>
    </xf>
    <xf numFmtId="0" fontId="45" fillId="4" borderId="0" xfId="2" applyFont="1" applyFill="1" applyBorder="1" applyAlignment="1">
      <alignment horizontal="center"/>
    </xf>
    <xf numFmtId="0" fontId="15" fillId="4" borderId="0" xfId="2" applyFont="1" applyFill="1" applyBorder="1" applyAlignment="1">
      <alignment horizontal="left"/>
    </xf>
    <xf numFmtId="0" fontId="47" fillId="4" borderId="0" xfId="2" applyFont="1" applyFill="1" applyBorder="1"/>
    <xf numFmtId="0" fontId="46" fillId="4" borderId="0" xfId="2" applyFont="1" applyFill="1" applyBorder="1"/>
    <xf numFmtId="0" fontId="12" fillId="4" borderId="0" xfId="2" applyFont="1" applyFill="1" applyBorder="1" applyAlignment="1">
      <alignment horizontal="left"/>
    </xf>
    <xf numFmtId="0" fontId="48" fillId="4" borderId="0" xfId="2" applyFont="1" applyFill="1" applyBorder="1"/>
    <xf numFmtId="0" fontId="5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/>
    <xf numFmtId="0" fontId="14" fillId="0" borderId="0" xfId="0" applyFont="1" applyBorder="1" applyAlignment="1"/>
    <xf numFmtId="0" fontId="7" fillId="0" borderId="13" xfId="0" applyFont="1" applyBorder="1" applyAlignment="1"/>
    <xf numFmtId="49" fontId="49" fillId="0" borderId="0" xfId="0" applyNumberFormat="1" applyFont="1" applyBorder="1" applyAlignment="1">
      <alignment horizontal="center" vertical="center"/>
    </xf>
    <xf numFmtId="49" fontId="50" fillId="0" borderId="0" xfId="0" applyNumberFormat="1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52" fillId="0" borderId="0" xfId="0" applyFont="1" applyBorder="1" applyAlignment="1">
      <alignment horizontal="center"/>
    </xf>
    <xf numFmtId="0" fontId="52" fillId="0" borderId="0" xfId="0" applyNumberFormat="1" applyFont="1" applyBorder="1" applyAlignment="1">
      <alignment horizontal="left"/>
    </xf>
    <xf numFmtId="0" fontId="3" fillId="0" borderId="11" xfId="0" applyFont="1" applyFill="1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textRotation="255"/>
    </xf>
    <xf numFmtId="0" fontId="1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vertical="center" textRotation="255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textRotation="255"/>
    </xf>
    <xf numFmtId="0" fontId="0" fillId="0" borderId="2" xfId="0" applyBorder="1" applyAlignment="1">
      <alignment vertical="top" wrapText="1"/>
    </xf>
    <xf numFmtId="165" fontId="7" fillId="0" borderId="2" xfId="0" applyNumberFormat="1" applyFont="1" applyBorder="1" applyAlignment="1">
      <alignment vertical="top" wrapText="1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justify" wrapText="1"/>
    </xf>
    <xf numFmtId="0" fontId="0" fillId="0" borderId="2" xfId="0" applyBorder="1" applyAlignment="1">
      <alignment horizontal="center" vertical="top" wrapText="1"/>
    </xf>
    <xf numFmtId="165" fontId="0" fillId="0" borderId="2" xfId="0" applyNumberFormat="1" applyBorder="1" applyAlignment="1">
      <alignment horizontal="center" vertical="top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49" fontId="12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/>
    <xf numFmtId="0" fontId="14" fillId="0" borderId="0" xfId="0" applyFont="1" applyFill="1" applyBorder="1" applyAlignment="1"/>
    <xf numFmtId="0" fontId="14" fillId="0" borderId="0" xfId="0" applyNumberFormat="1" applyFont="1" applyFill="1" applyBorder="1" applyAlignment="1"/>
    <xf numFmtId="0" fontId="9" fillId="0" borderId="0" xfId="0" applyFont="1" applyBorder="1" applyAlignment="1">
      <alignment horizontal="center"/>
    </xf>
    <xf numFmtId="0" fontId="10" fillId="0" borderId="0" xfId="0" applyFont="1" applyFill="1" applyBorder="1" applyAlignment="1"/>
    <xf numFmtId="0" fontId="1" fillId="0" borderId="0" xfId="0" applyFont="1" applyBorder="1" applyAlignment="1">
      <alignment horizontal="center" vertical="center"/>
    </xf>
    <xf numFmtId="0" fontId="53" fillId="0" borderId="0" xfId="0" applyFont="1" applyFill="1" applyBorder="1" applyAlignment="1"/>
    <xf numFmtId="0" fontId="53" fillId="0" borderId="0" xfId="0" applyNumberFormat="1" applyFont="1" applyFill="1" applyBorder="1" applyAlignment="1"/>
    <xf numFmtId="0" fontId="14" fillId="0" borderId="0" xfId="0" applyFont="1" applyFill="1" applyBorder="1" applyAlignment="1">
      <alignment vertical="center" wrapText="1"/>
    </xf>
    <xf numFmtId="0" fontId="22" fillId="0" borderId="0" xfId="1" applyFont="1" applyBorder="1" applyAlignment="1">
      <alignment horizontal="center" vertical="center"/>
    </xf>
    <xf numFmtId="0" fontId="46" fillId="5" borderId="25" xfId="2" applyFont="1" applyFill="1" applyBorder="1"/>
    <xf numFmtId="0" fontId="56" fillId="5" borderId="25" xfId="2" applyFont="1" applyFill="1" applyBorder="1" applyAlignment="1">
      <alignment horizontal="center" textRotation="90"/>
    </xf>
    <xf numFmtId="0" fontId="56" fillId="5" borderId="25" xfId="2" applyFont="1" applyFill="1" applyBorder="1" applyAlignment="1">
      <alignment horizontal="center"/>
    </xf>
    <xf numFmtId="0" fontId="56" fillId="5" borderId="25" xfId="2" applyFont="1" applyFill="1" applyBorder="1" applyAlignment="1">
      <alignment horizontal="center" textRotation="90" wrapText="1"/>
    </xf>
    <xf numFmtId="0" fontId="46" fillId="5" borderId="25" xfId="2" applyFont="1" applyFill="1" applyBorder="1" applyAlignment="1">
      <alignment horizontal="center"/>
    </xf>
    <xf numFmtId="0" fontId="17" fillId="4" borderId="25" xfId="2" applyFill="1" applyBorder="1"/>
    <xf numFmtId="0" fontId="44" fillId="4" borderId="26" xfId="2" applyFont="1" applyFill="1" applyBorder="1" applyAlignment="1">
      <alignment horizontal="center" vertical="center"/>
    </xf>
    <xf numFmtId="0" fontId="56" fillId="5" borderId="27" xfId="2" applyFont="1" applyFill="1" applyBorder="1" applyAlignment="1">
      <alignment horizontal="center" textRotation="90" wrapText="1"/>
    </xf>
    <xf numFmtId="0" fontId="54" fillId="4" borderId="7" xfId="2" applyFont="1" applyFill="1" applyBorder="1" applyAlignment="1">
      <alignment horizontal="center"/>
    </xf>
    <xf numFmtId="0" fontId="17" fillId="0" borderId="12" xfId="2" applyBorder="1"/>
    <xf numFmtId="0" fontId="17" fillId="0" borderId="13" xfId="2" applyBorder="1"/>
    <xf numFmtId="0" fontId="17" fillId="0" borderId="14" xfId="2" applyBorder="1"/>
    <xf numFmtId="0" fontId="55" fillId="5" borderId="28" xfId="2" applyFont="1" applyFill="1" applyBorder="1" applyAlignment="1">
      <alignment horizontal="center" wrapText="1"/>
    </xf>
    <xf numFmtId="0" fontId="9" fillId="4" borderId="0" xfId="2" applyFont="1" applyFill="1" applyBorder="1"/>
    <xf numFmtId="0" fontId="41" fillId="4" borderId="0" xfId="2" applyFont="1" applyFill="1" applyBorder="1"/>
    <xf numFmtId="0" fontId="57" fillId="4" borderId="0" xfId="2" applyFont="1" applyFill="1" applyBorder="1"/>
    <xf numFmtId="0" fontId="46" fillId="4" borderId="0" xfId="2" applyFont="1" applyFill="1" applyBorder="1" applyAlignment="1">
      <alignment vertical="center"/>
    </xf>
    <xf numFmtId="0" fontId="55" fillId="4" borderId="0" xfId="2" applyFont="1" applyFill="1" applyBorder="1" applyAlignment="1">
      <alignment horizontal="left" vertical="center"/>
    </xf>
    <xf numFmtId="0" fontId="5" fillId="4" borderId="0" xfId="2" applyFont="1" applyFill="1" applyBorder="1" applyAlignment="1">
      <alignment horizontal="center" wrapText="1"/>
    </xf>
    <xf numFmtId="0" fontId="5" fillId="4" borderId="0" xfId="2" applyFont="1" applyFill="1" applyBorder="1" applyAlignment="1">
      <alignment wrapText="1"/>
    </xf>
    <xf numFmtId="0" fontId="55" fillId="4" borderId="0" xfId="2" applyFont="1" applyFill="1" applyBorder="1" applyAlignment="1">
      <alignment vertical="center" wrapText="1"/>
    </xf>
    <xf numFmtId="0" fontId="5" fillId="4" borderId="0" xfId="2" applyFont="1" applyFill="1" applyBorder="1" applyAlignment="1">
      <alignment horizontal="center"/>
    </xf>
    <xf numFmtId="0" fontId="55" fillId="4" borderId="0" xfId="2" applyFont="1" applyFill="1" applyBorder="1" applyAlignment="1">
      <alignment horizontal="left" vertical="center" wrapText="1"/>
    </xf>
    <xf numFmtId="0" fontId="55" fillId="4" borderId="0" xfId="2" applyFont="1" applyFill="1" applyBorder="1"/>
    <xf numFmtId="0" fontId="46" fillId="4" borderId="0" xfId="2" applyFont="1" applyFill="1"/>
    <xf numFmtId="0" fontId="55" fillId="4" borderId="0" xfId="2" applyFont="1" applyFill="1" applyBorder="1" applyAlignment="1">
      <alignment horizontal="left"/>
    </xf>
    <xf numFmtId="0" fontId="55" fillId="4" borderId="0" xfId="2" applyFont="1" applyFill="1" applyBorder="1" applyAlignment="1"/>
    <xf numFmtId="0" fontId="55" fillId="4" borderId="0" xfId="2" applyFont="1" applyFill="1" applyBorder="1" applyAlignment="1">
      <alignment vertical="center"/>
    </xf>
    <xf numFmtId="0" fontId="55" fillId="4" borderId="0" xfId="2" applyFont="1" applyFill="1" applyBorder="1" applyAlignment="1">
      <alignment horizontal="right"/>
    </xf>
    <xf numFmtId="0" fontId="55" fillId="4" borderId="0" xfId="2" applyFont="1" applyFill="1" applyBorder="1" applyAlignment="1">
      <alignment horizontal="right" vertical="center"/>
    </xf>
    <xf numFmtId="0" fontId="55" fillId="4" borderId="0" xfId="2" applyFont="1" applyFill="1" applyAlignment="1">
      <alignment horizontal="right"/>
    </xf>
    <xf numFmtId="0" fontId="58" fillId="4" borderId="0" xfId="2" applyFont="1" applyFill="1" applyBorder="1"/>
    <xf numFmtId="0" fontId="58" fillId="4" borderId="0" xfId="2" applyFont="1" applyFill="1" applyBorder="1" applyAlignment="1">
      <alignment horizontal="center"/>
    </xf>
    <xf numFmtId="0" fontId="58" fillId="4" borderId="0" xfId="2" applyFont="1" applyFill="1" applyBorder="1" applyAlignment="1">
      <alignment horizontal="left"/>
    </xf>
    <xf numFmtId="0" fontId="54" fillId="4" borderId="0" xfId="2" applyFont="1" applyFill="1" applyBorder="1"/>
    <xf numFmtId="0" fontId="60" fillId="4" borderId="0" xfId="2" applyFont="1" applyFill="1" applyBorder="1" applyAlignment="1">
      <alignment horizontal="center"/>
    </xf>
    <xf numFmtId="0" fontId="61" fillId="4" borderId="0" xfId="2" applyFont="1" applyFill="1" applyBorder="1"/>
    <xf numFmtId="0" fontId="58" fillId="4" borderId="0" xfId="2" applyFont="1" applyFill="1" applyBorder="1" applyAlignment="1">
      <alignment vertical="center"/>
    </xf>
    <xf numFmtId="0" fontId="54" fillId="4" borderId="0" xfId="2" applyFont="1" applyFill="1" applyBorder="1" applyAlignment="1">
      <alignment vertical="center"/>
    </xf>
    <xf numFmtId="0" fontId="62" fillId="4" borderId="0" xfId="2" applyFont="1" applyFill="1" applyBorder="1"/>
    <xf numFmtId="0" fontId="54" fillId="4" borderId="0" xfId="2" applyFont="1" applyFill="1" applyBorder="1" applyAlignment="1">
      <alignment horizontal="left"/>
    </xf>
    <xf numFmtId="0" fontId="54" fillId="4" borderId="0" xfId="2" applyFont="1" applyFill="1" applyBorder="1" applyAlignment="1">
      <alignment horizontal="center"/>
    </xf>
    <xf numFmtId="49" fontId="58" fillId="4" borderId="0" xfId="2" applyNumberFormat="1" applyFont="1" applyFill="1" applyBorder="1"/>
    <xf numFmtId="0" fontId="9" fillId="0" borderId="0" xfId="0" applyFont="1" applyFill="1" applyBorder="1" applyAlignment="1">
      <alignment horizontal="right"/>
    </xf>
    <xf numFmtId="14" fontId="14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9" fillId="0" borderId="13" xfId="0" applyFont="1" applyFill="1" applyBorder="1" applyAlignment="1"/>
    <xf numFmtId="0" fontId="9" fillId="0" borderId="13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7" fillId="0" borderId="0" xfId="0" applyFont="1" applyFill="1" applyBorder="1" applyAlignment="1"/>
    <xf numFmtId="0" fontId="7" fillId="0" borderId="13" xfId="0" applyFont="1" applyFill="1" applyBorder="1" applyAlignment="1"/>
    <xf numFmtId="0" fontId="12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/>
    <xf numFmtId="0" fontId="65" fillId="4" borderId="20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65" fillId="4" borderId="10" xfId="0" applyFont="1" applyFill="1" applyBorder="1" applyAlignment="1">
      <alignment vertical="center"/>
    </xf>
    <xf numFmtId="0" fontId="65" fillId="4" borderId="21" xfId="0" applyFont="1" applyFill="1" applyBorder="1" applyAlignment="1">
      <alignment vertical="center"/>
    </xf>
    <xf numFmtId="0" fontId="65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17" fontId="68" fillId="4" borderId="0" xfId="0" quotePrefix="1" applyNumberFormat="1" applyFont="1" applyFill="1"/>
    <xf numFmtId="0" fontId="68" fillId="4" borderId="0" xfId="0" applyFont="1" applyFill="1"/>
    <xf numFmtId="0" fontId="0" fillId="4" borderId="0" xfId="0" applyFill="1"/>
    <xf numFmtId="0" fontId="54" fillId="4" borderId="0" xfId="0" applyFont="1" applyFill="1" applyAlignment="1">
      <alignment vertical="center"/>
    </xf>
    <xf numFmtId="0" fontId="0" fillId="4" borderId="0" xfId="0" applyFill="1" applyBorder="1"/>
    <xf numFmtId="0" fontId="0" fillId="4" borderId="0" xfId="0" applyFill="1" applyAlignment="1">
      <alignment vertical="center"/>
    </xf>
    <xf numFmtId="0" fontId="58" fillId="4" borderId="0" xfId="0" applyFont="1" applyFill="1" applyAlignment="1">
      <alignment vertical="center"/>
    </xf>
    <xf numFmtId="0" fontId="58" fillId="4" borderId="0" xfId="0" applyFont="1" applyFill="1" applyBorder="1" applyAlignment="1">
      <alignment vertical="center"/>
    </xf>
    <xf numFmtId="164" fontId="4" fillId="4" borderId="29" xfId="0" applyNumberFormat="1" applyFont="1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>
      <alignment horizontal="center"/>
    </xf>
    <xf numFmtId="1" fontId="4" fillId="4" borderId="3" xfId="0" applyNumberFormat="1" applyFont="1" applyFill="1" applyBorder="1" applyAlignment="1" applyProtection="1">
      <alignment horizontal="center" vertical="center"/>
      <protection locked="0"/>
    </xf>
    <xf numFmtId="0" fontId="67" fillId="4" borderId="2" xfId="0" applyFont="1" applyFill="1" applyBorder="1" applyAlignment="1" applyProtection="1">
      <alignment horizontal="center" vertical="center"/>
      <protection hidden="1"/>
    </xf>
    <xf numFmtId="2" fontId="4" fillId="4" borderId="30" xfId="0" applyNumberFormat="1" applyFont="1" applyFill="1" applyBorder="1" applyAlignment="1" applyProtection="1">
      <alignment horizontal="center" vertical="center"/>
      <protection locked="0"/>
    </xf>
    <xf numFmtId="164" fontId="4" fillId="4" borderId="30" xfId="0" applyNumberFormat="1" applyFont="1" applyFill="1" applyBorder="1" applyAlignment="1" applyProtection="1">
      <alignment horizontal="center" vertical="center"/>
      <protection locked="0"/>
    </xf>
    <xf numFmtId="2" fontId="4" fillId="4" borderId="29" xfId="0" quotePrefix="1" applyNumberFormat="1" applyFont="1" applyFill="1" applyBorder="1" applyAlignment="1" applyProtection="1">
      <alignment horizontal="center" vertical="center"/>
      <protection locked="0"/>
    </xf>
    <xf numFmtId="2" fontId="4" fillId="4" borderId="15" xfId="0" applyNumberFormat="1" applyFont="1" applyFill="1" applyBorder="1" applyAlignment="1" applyProtection="1">
      <alignment horizontal="center" vertical="center"/>
      <protection locked="0"/>
    </xf>
    <xf numFmtId="164" fontId="4" fillId="4" borderId="29" xfId="0" applyNumberFormat="1" applyFont="1" applyFill="1" applyBorder="1" applyAlignment="1" applyProtection="1">
      <alignment horizontal="center" vertical="center"/>
      <protection locked="0"/>
    </xf>
    <xf numFmtId="164" fontId="4" fillId="4" borderId="31" xfId="0" applyNumberFormat="1" applyFont="1" applyFill="1" applyBorder="1" applyAlignment="1" applyProtection="1">
      <alignment horizontal="center" vertical="center"/>
      <protection locked="0"/>
    </xf>
    <xf numFmtId="1" fontId="4" fillId="4" borderId="30" xfId="0" applyNumberFormat="1" applyFont="1" applyFill="1" applyBorder="1" applyAlignment="1" applyProtection="1">
      <alignment horizontal="center" vertical="center"/>
      <protection locked="0"/>
    </xf>
    <xf numFmtId="1" fontId="4" fillId="4" borderId="29" xfId="0" quotePrefix="1" applyNumberFormat="1" applyFont="1" applyFill="1" applyBorder="1" applyAlignment="1" applyProtection="1">
      <alignment horizontal="center" vertical="center"/>
      <protection locked="0"/>
    </xf>
    <xf numFmtId="1" fontId="4" fillId="4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4" fontId="14" fillId="0" borderId="0" xfId="0" applyNumberFormat="1" applyFont="1" applyFill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10" fillId="0" borderId="0" xfId="5" applyFont="1" applyBorder="1" applyAlignment="1">
      <alignment horizontal="right"/>
    </xf>
    <xf numFmtId="0" fontId="9" fillId="0" borderId="0" xfId="5"/>
    <xf numFmtId="0" fontId="2" fillId="0" borderId="0" xfId="5" applyFont="1" applyBorder="1" applyAlignment="1">
      <alignment horizontal="center"/>
    </xf>
    <xf numFmtId="0" fontId="9" fillId="0" borderId="0" xfId="5" applyBorder="1" applyAlignment="1"/>
    <xf numFmtId="0" fontId="9" fillId="0" borderId="0" xfId="5" applyBorder="1"/>
    <xf numFmtId="0" fontId="9" fillId="0" borderId="0" xfId="5" applyFill="1"/>
    <xf numFmtId="0" fontId="17" fillId="0" borderId="0" xfId="5" applyFont="1" applyFill="1" applyBorder="1" applyAlignment="1">
      <alignment horizontal="left"/>
    </xf>
    <xf numFmtId="0" fontId="10" fillId="0" borderId="0" xfId="5" applyFont="1" applyFill="1" applyBorder="1" applyAlignment="1">
      <alignment horizontal="center"/>
    </xf>
    <xf numFmtId="0" fontId="58" fillId="0" borderId="0" xfId="5" applyFont="1" applyBorder="1" applyAlignment="1"/>
    <xf numFmtId="0" fontId="2" fillId="0" borderId="0" xfId="5" applyFont="1" applyAlignment="1">
      <alignment horizontal="center"/>
    </xf>
    <xf numFmtId="0" fontId="56" fillId="0" borderId="0" xfId="5" applyFont="1" applyBorder="1" applyAlignment="1"/>
    <xf numFmtId="0" fontId="73" fillId="0" borderId="0" xfId="5" applyFont="1" applyBorder="1" applyAlignment="1"/>
    <xf numFmtId="17" fontId="31" fillId="7" borderId="9" xfId="0" applyNumberFormat="1" applyFont="1" applyFill="1" applyBorder="1" applyAlignment="1" applyProtection="1">
      <alignment horizontal="left"/>
    </xf>
    <xf numFmtId="0" fontId="31" fillId="7" borderId="9" xfId="0" applyFont="1" applyFill="1" applyBorder="1" applyAlignment="1" applyProtection="1">
      <alignment horizontal="left"/>
    </xf>
    <xf numFmtId="0" fontId="30" fillId="7" borderId="0" xfId="0" applyFont="1" applyFill="1" applyBorder="1" applyAlignment="1" applyProtection="1"/>
    <xf numFmtId="0" fontId="31" fillId="7" borderId="15" xfId="0" applyFont="1" applyFill="1" applyBorder="1" applyAlignment="1" applyProtection="1">
      <alignment horizontal="left"/>
    </xf>
    <xf numFmtId="15" fontId="31" fillId="7" borderId="15" xfId="0" applyNumberFormat="1" applyFont="1" applyFill="1" applyBorder="1" applyAlignment="1">
      <alignment horizontal="left"/>
    </xf>
    <xf numFmtId="15" fontId="31" fillId="7" borderId="15" xfId="0" applyNumberFormat="1" applyFont="1" applyFill="1" applyBorder="1" applyAlignment="1">
      <alignment horizontal="center"/>
    </xf>
    <xf numFmtId="0" fontId="30" fillId="7" borderId="0" xfId="0" applyFont="1" applyFill="1" applyBorder="1" applyAlignment="1"/>
    <xf numFmtId="0" fontId="31" fillId="7" borderId="0" xfId="0" applyFont="1" applyFill="1" applyBorder="1" applyAlignment="1">
      <alignment horizontal="left"/>
    </xf>
    <xf numFmtId="0" fontId="30" fillId="7" borderId="0" xfId="0" applyFont="1" applyFill="1" applyBorder="1" applyAlignment="1">
      <alignment horizontal="right"/>
    </xf>
    <xf numFmtId="0" fontId="31" fillId="7" borderId="0" xfId="0" applyFont="1" applyFill="1" applyBorder="1" applyAlignment="1">
      <alignment horizontal="right"/>
    </xf>
    <xf numFmtId="0" fontId="31" fillId="7" borderId="15" xfId="0" quotePrefix="1" applyNumberFormat="1" applyFont="1" applyFill="1" applyBorder="1" applyAlignment="1">
      <alignment horizontal="center"/>
    </xf>
    <xf numFmtId="0" fontId="34" fillId="0" borderId="38" xfId="0" applyFont="1" applyBorder="1" applyAlignment="1" applyProtection="1">
      <alignment horizontal="center"/>
      <protection locked="0"/>
    </xf>
    <xf numFmtId="0" fontId="35" fillId="0" borderId="38" xfId="0" applyFont="1" applyBorder="1" applyAlignment="1" applyProtection="1">
      <alignment horizontal="center"/>
      <protection locked="0"/>
    </xf>
    <xf numFmtId="0" fontId="36" fillId="0" borderId="39" xfId="0" applyNumberFormat="1" applyFont="1" applyBorder="1" applyAlignment="1" applyProtection="1">
      <alignment horizontal="center"/>
      <protection locked="0"/>
    </xf>
    <xf numFmtId="166" fontId="30" fillId="2" borderId="39" xfId="0" applyNumberFormat="1" applyFont="1" applyFill="1" applyBorder="1" applyAlignment="1" applyProtection="1">
      <alignment horizontal="center"/>
      <protection locked="0"/>
    </xf>
    <xf numFmtId="166" fontId="31" fillId="2" borderId="39" xfId="0" applyNumberFormat="1" applyFont="1" applyFill="1" applyBorder="1" applyAlignment="1" applyProtection="1">
      <alignment horizontal="center"/>
      <protection locked="0"/>
    </xf>
    <xf numFmtId="166" fontId="0" fillId="0" borderId="39" xfId="0" applyNumberFormat="1" applyBorder="1" applyAlignment="1">
      <alignment horizontal="center"/>
    </xf>
    <xf numFmtId="166" fontId="32" fillId="0" borderId="39" xfId="0" applyNumberFormat="1" applyFont="1" applyBorder="1" applyAlignment="1">
      <alignment horizontal="center"/>
    </xf>
    <xf numFmtId="166" fontId="30" fillId="0" borderId="39" xfId="0" applyNumberFormat="1" applyFont="1" applyBorder="1" applyAlignment="1" applyProtection="1">
      <alignment horizontal="center"/>
      <protection locked="0"/>
    </xf>
    <xf numFmtId="166" fontId="30" fillId="0" borderId="39" xfId="0" applyNumberFormat="1" applyFont="1" applyBorder="1" applyAlignment="1">
      <alignment horizontal="center"/>
    </xf>
    <xf numFmtId="166" fontId="30" fillId="0" borderId="40" xfId="0" applyNumberFormat="1" applyFont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30" xfId="0" applyFont="1" applyBorder="1" applyAlignment="1" applyProtection="1">
      <alignment horizontal="center"/>
      <protection locked="0"/>
    </xf>
    <xf numFmtId="166" fontId="0" fillId="0" borderId="40" xfId="0" applyNumberFormat="1" applyBorder="1" applyAlignment="1">
      <alignment horizontal="center"/>
    </xf>
    <xf numFmtId="166" fontId="32" fillId="0" borderId="40" xfId="0" applyNumberFormat="1" applyFont="1" applyBorder="1" applyAlignment="1">
      <alignment horizontal="center"/>
    </xf>
    <xf numFmtId="0" fontId="31" fillId="7" borderId="0" xfId="0" applyFont="1" applyFill="1" applyBorder="1" applyAlignment="1" applyProtection="1">
      <alignment horizontal="left"/>
    </xf>
    <xf numFmtId="0" fontId="30" fillId="7" borderId="0" xfId="0" applyFont="1" applyFill="1" applyBorder="1" applyAlignment="1" applyProtection="1">
      <alignment horizontal="left"/>
    </xf>
    <xf numFmtId="15" fontId="31" fillId="7" borderId="0" xfId="0" applyNumberFormat="1" applyFont="1" applyFill="1" applyBorder="1" applyAlignment="1">
      <alignment horizontal="left"/>
    </xf>
    <xf numFmtId="0" fontId="0" fillId="0" borderId="0" xfId="0" applyBorder="1"/>
    <xf numFmtId="167" fontId="10" fillId="0" borderId="0" xfId="5" applyNumberFormat="1" applyFont="1" applyFill="1" applyBorder="1" applyAlignment="1">
      <alignment horizontal="right"/>
    </xf>
    <xf numFmtId="14" fontId="2" fillId="0" borderId="0" xfId="5" applyNumberFormat="1" applyFont="1" applyBorder="1" applyAlignment="1">
      <alignment horizontal="center"/>
    </xf>
    <xf numFmtId="0" fontId="9" fillId="0" borderId="0" xfId="5" applyBorder="1" applyAlignment="1"/>
    <xf numFmtId="0" fontId="2" fillId="0" borderId="0" xfId="5" applyFont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0" xfId="1" applyFont="1" applyAlignment="1"/>
    <xf numFmtId="0" fontId="19" fillId="0" borderId="5" xfId="1" applyFont="1" applyBorder="1" applyAlignment="1">
      <alignment vertical="center"/>
    </xf>
    <xf numFmtId="0" fontId="22" fillId="0" borderId="5" xfId="1" applyFont="1" applyBorder="1"/>
    <xf numFmtId="0" fontId="19" fillId="0" borderId="5" xfId="1" applyFont="1" applyBorder="1" applyAlignment="1"/>
    <xf numFmtId="0" fontId="22" fillId="0" borderId="5" xfId="1" applyFont="1" applyBorder="1" applyAlignment="1"/>
    <xf numFmtId="0" fontId="23" fillId="0" borderId="5" xfId="1" applyFont="1" applyBorder="1" applyAlignment="1">
      <alignment horizontal="left" vertical="center"/>
    </xf>
    <xf numFmtId="0" fontId="0" fillId="0" borderId="0" xfId="0" applyFill="1"/>
    <xf numFmtId="0" fontId="9" fillId="0" borderId="0" xfId="5" applyAlignment="1">
      <alignment vertical="center"/>
    </xf>
    <xf numFmtId="0" fontId="0" fillId="0" borderId="0" xfId="0" applyAlignment="1">
      <alignment vertical="center"/>
    </xf>
    <xf numFmtId="0" fontId="9" fillId="0" borderId="0" xfId="5" applyFill="1" applyAlignment="1">
      <alignment vertical="center"/>
    </xf>
    <xf numFmtId="0" fontId="10" fillId="0" borderId="35" xfId="5" applyFont="1" applyBorder="1" applyAlignment="1">
      <alignment horizontal="center" vertical="center" wrapText="1"/>
    </xf>
    <xf numFmtId="0" fontId="12" fillId="0" borderId="39" xfId="0" applyFont="1" applyBorder="1" applyAlignment="1">
      <alignment wrapText="1"/>
    </xf>
    <xf numFmtId="0" fontId="0" fillId="0" borderId="39" xfId="0" applyBorder="1" applyAlignment="1">
      <alignment wrapText="1"/>
    </xf>
    <xf numFmtId="0" fontId="7" fillId="0" borderId="39" xfId="0" applyFont="1" applyBorder="1" applyAlignment="1">
      <alignment vertical="center" textRotation="255" wrapText="1"/>
    </xf>
    <xf numFmtId="0" fontId="7" fillId="0" borderId="39" xfId="0" applyFont="1" applyBorder="1" applyAlignment="1">
      <alignment vertical="center" wrapText="1"/>
    </xf>
    <xf numFmtId="0" fontId="7" fillId="0" borderId="39" xfId="0" applyFont="1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12" fillId="0" borderId="39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39" xfId="0" applyBorder="1" applyAlignment="1">
      <alignment vertical="justify" wrapText="1"/>
    </xf>
    <xf numFmtId="0" fontId="0" fillId="0" borderId="39" xfId="0" applyBorder="1" applyAlignment="1">
      <alignment horizontal="center" vertical="top" wrapText="1"/>
    </xf>
    <xf numFmtId="0" fontId="12" fillId="0" borderId="40" xfId="0" applyFont="1" applyBorder="1" applyAlignment="1">
      <alignment vertical="center" wrapText="1"/>
    </xf>
    <xf numFmtId="49" fontId="12" fillId="0" borderId="40" xfId="0" applyNumberFormat="1" applyFont="1" applyFill="1" applyBorder="1" applyAlignment="1">
      <alignment vertical="center" wrapText="1"/>
    </xf>
    <xf numFmtId="0" fontId="7" fillId="0" borderId="40" xfId="0" applyFont="1" applyBorder="1" applyAlignment="1">
      <alignment vertical="top" wrapText="1"/>
    </xf>
    <xf numFmtId="0" fontId="7" fillId="0" borderId="40" xfId="0" applyFont="1" applyBorder="1" applyAlignment="1">
      <alignment horizontal="center" vertical="top" wrapText="1"/>
    </xf>
    <xf numFmtId="0" fontId="7" fillId="0" borderId="40" xfId="0" applyFont="1" applyFill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12" fillId="0" borderId="38" xfId="0" applyFont="1" applyBorder="1" applyAlignment="1">
      <alignment wrapText="1"/>
    </xf>
    <xf numFmtId="0" fontId="0" fillId="0" borderId="38" xfId="0" applyBorder="1" applyAlignment="1">
      <alignment wrapText="1"/>
    </xf>
    <xf numFmtId="0" fontId="7" fillId="0" borderId="38" xfId="0" applyFont="1" applyBorder="1" applyAlignment="1">
      <alignment vertical="center" textRotation="255" wrapText="1"/>
    </xf>
    <xf numFmtId="0" fontId="7" fillId="0" borderId="38" xfId="0" applyFont="1" applyBorder="1" applyAlignment="1">
      <alignment vertical="center" wrapText="1"/>
    </xf>
    <xf numFmtId="0" fontId="2" fillId="0" borderId="0" xfId="5" applyFont="1" applyBorder="1" applyAlignment="1">
      <alignment horizontal="center"/>
    </xf>
    <xf numFmtId="0" fontId="9" fillId="0" borderId="0" xfId="5" applyBorder="1" applyAlignment="1"/>
    <xf numFmtId="0" fontId="10" fillId="0" borderId="0" xfId="5" applyFont="1" applyFill="1" applyBorder="1" applyAlignment="1">
      <alignment horizontal="right"/>
    </xf>
    <xf numFmtId="0" fontId="22" fillId="0" borderId="7" xfId="1" applyFont="1" applyFill="1" applyBorder="1"/>
    <xf numFmtId="0" fontId="26" fillId="0" borderId="0" xfId="1" applyFont="1" applyFill="1" applyBorder="1" applyAlignment="1">
      <alignment horizontal="left"/>
    </xf>
    <xf numFmtId="0" fontId="22" fillId="0" borderId="0" xfId="1" applyFont="1" applyFill="1"/>
    <xf numFmtId="0" fontId="22" fillId="0" borderId="0" xfId="1" applyFont="1" applyFill="1" applyAlignment="1"/>
    <xf numFmtId="0" fontId="22" fillId="0" borderId="8" xfId="1" applyFont="1" applyFill="1" applyBorder="1"/>
    <xf numFmtId="0" fontId="28" fillId="0" borderId="0" xfId="1" applyFont="1" applyFill="1" applyBorder="1" applyAlignment="1">
      <alignment horizontal="center" vertical="top"/>
    </xf>
    <xf numFmtId="0" fontId="28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28" fillId="0" borderId="0" xfId="1" applyFont="1" applyFill="1" applyBorder="1" applyAlignment="1">
      <alignment horizontal="center"/>
    </xf>
    <xf numFmtId="0" fontId="65" fillId="4" borderId="2" xfId="0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center"/>
    </xf>
    <xf numFmtId="0" fontId="65" fillId="4" borderId="1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65" fillId="4" borderId="9" xfId="0" applyFont="1" applyFill="1" applyBorder="1" applyAlignment="1">
      <alignment vertical="center"/>
    </xf>
    <xf numFmtId="0" fontId="2" fillId="4" borderId="9" xfId="0" applyFont="1" applyFill="1" applyBorder="1" applyAlignment="1">
      <alignment vertical="center"/>
    </xf>
    <xf numFmtId="164" fontId="76" fillId="4" borderId="31" xfId="0" applyNumberFormat="1" applyFont="1" applyFill="1" applyBorder="1" applyAlignment="1" applyProtection="1">
      <alignment horizontal="center" vertical="center"/>
      <protection locked="0"/>
    </xf>
    <xf numFmtId="164" fontId="4" fillId="4" borderId="41" xfId="0" applyNumberFormat="1" applyFont="1" applyFill="1" applyBorder="1" applyAlignment="1" applyProtection="1">
      <alignment horizontal="center" vertical="center"/>
      <protection locked="0"/>
    </xf>
    <xf numFmtId="0" fontId="66" fillId="4" borderId="2" xfId="0" applyNumberFormat="1" applyFont="1" applyFill="1" applyBorder="1" applyAlignment="1" applyProtection="1">
      <alignment horizontal="center" vertical="center"/>
      <protection hidden="1"/>
    </xf>
    <xf numFmtId="0" fontId="77" fillId="4" borderId="30" xfId="0" applyNumberFormat="1" applyFont="1" applyFill="1" applyBorder="1" applyAlignment="1" applyProtection="1">
      <alignment horizontal="center" vertical="center"/>
      <protection hidden="1"/>
    </xf>
    <xf numFmtId="164" fontId="4" fillId="4" borderId="29" xfId="0" quotePrefix="1" applyNumberFormat="1" applyFont="1" applyFill="1" applyBorder="1" applyAlignment="1" applyProtection="1">
      <alignment horizontal="center" vertical="center"/>
      <protection locked="0"/>
    </xf>
    <xf numFmtId="164" fontId="4" fillId="4" borderId="15" xfId="0" applyNumberFormat="1" applyFont="1" applyFill="1" applyBorder="1" applyAlignment="1" applyProtection="1">
      <alignment horizontal="center" vertical="center"/>
      <protection locked="0"/>
    </xf>
    <xf numFmtId="0" fontId="72" fillId="4" borderId="2" xfId="0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/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74" fillId="0" borderId="56" xfId="5" applyFont="1" applyFill="1" applyBorder="1" applyAlignment="1" applyProtection="1">
      <alignment horizontal="center" vertical="center"/>
      <protection hidden="1"/>
    </xf>
    <xf numFmtId="0" fontId="74" fillId="0" borderId="49" xfId="5" applyFont="1" applyFill="1" applyBorder="1" applyAlignment="1" applyProtection="1">
      <alignment horizontal="center" vertical="center"/>
      <protection hidden="1"/>
    </xf>
    <xf numFmtId="0" fontId="10" fillId="0" borderId="49" xfId="5" applyFont="1" applyFill="1" applyBorder="1" applyAlignment="1" applyProtection="1">
      <alignment horizontal="center" vertical="center"/>
      <protection hidden="1"/>
    </xf>
    <xf numFmtId="0" fontId="74" fillId="0" borderId="52" xfId="5" applyFont="1" applyFill="1" applyBorder="1" applyAlignment="1" applyProtection="1">
      <alignment horizontal="center" vertical="center"/>
      <protection hidden="1"/>
    </xf>
    <xf numFmtId="0" fontId="17" fillId="0" borderId="9" xfId="5" applyFont="1" applyBorder="1" applyAlignment="1" applyProtection="1">
      <alignment horizontal="center"/>
      <protection locked="0"/>
    </xf>
    <xf numFmtId="0" fontId="9" fillId="0" borderId="15" xfId="5" applyFont="1" applyBorder="1" applyAlignment="1" applyProtection="1">
      <alignment horizontal="center" wrapText="1"/>
      <protection locked="0"/>
    </xf>
    <xf numFmtId="0" fontId="1" fillId="0" borderId="15" xfId="5" applyFont="1" applyBorder="1" applyAlignment="1" applyProtection="1">
      <alignment horizontal="center"/>
      <protection locked="0"/>
    </xf>
    <xf numFmtId="0" fontId="2" fillId="0" borderId="15" xfId="5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30" fillId="0" borderId="0" xfId="0" applyFont="1" applyFill="1" applyBorder="1" applyAlignment="1" applyProtection="1">
      <alignment horizontal="left"/>
    </xf>
    <xf numFmtId="0" fontId="31" fillId="0" borderId="0" xfId="0" applyFont="1" applyFill="1" applyBorder="1" applyAlignment="1"/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right"/>
    </xf>
    <xf numFmtId="0" fontId="30" fillId="0" borderId="9" xfId="0" applyFont="1" applyFill="1" applyBorder="1" applyAlignment="1">
      <alignment horizontal="center"/>
    </xf>
    <xf numFmtId="0" fontId="31" fillId="0" borderId="9" xfId="0" applyFont="1" applyFill="1" applyBorder="1" applyAlignment="1">
      <alignment horizontal="center"/>
    </xf>
    <xf numFmtId="15" fontId="30" fillId="7" borderId="3" xfId="0" applyNumberFormat="1" applyFont="1" applyFill="1" applyBorder="1" applyAlignment="1"/>
    <xf numFmtId="15" fontId="30" fillId="7" borderId="10" xfId="0" applyNumberFormat="1" applyFont="1" applyFill="1" applyBorder="1" applyAlignment="1">
      <alignment horizontal="center"/>
    </xf>
    <xf numFmtId="0" fontId="31" fillId="7" borderId="10" xfId="0" applyFont="1" applyFill="1" applyBorder="1" applyAlignment="1">
      <alignment horizontal="left"/>
    </xf>
    <xf numFmtId="0" fontId="30" fillId="7" borderId="10" xfId="0" applyFont="1" applyFill="1" applyBorder="1" applyAlignment="1">
      <alignment horizontal="left"/>
    </xf>
    <xf numFmtId="15" fontId="31" fillId="7" borderId="10" xfId="0" applyNumberFormat="1" applyFont="1" applyFill="1" applyBorder="1" applyAlignment="1">
      <alignment horizontal="left"/>
    </xf>
    <xf numFmtId="15" fontId="31" fillId="7" borderId="30" xfId="0" applyNumberFormat="1" applyFont="1" applyFill="1" applyBorder="1" applyAlignment="1">
      <alignment horizontal="left"/>
    </xf>
    <xf numFmtId="0" fontId="30" fillId="7" borderId="21" xfId="0" applyFont="1" applyFill="1" applyBorder="1" applyAlignment="1" applyProtection="1">
      <alignment horizontal="left"/>
    </xf>
    <xf numFmtId="0" fontId="30" fillId="7" borderId="3" xfId="0" applyFont="1" applyFill="1" applyBorder="1" applyAlignment="1" applyProtection="1">
      <alignment horizontal="left"/>
    </xf>
    <xf numFmtId="15" fontId="31" fillId="7" borderId="30" xfId="0" quotePrefix="1" applyNumberFormat="1" applyFont="1" applyFill="1" applyBorder="1" applyAlignment="1">
      <alignment horizontal="center"/>
    </xf>
    <xf numFmtId="0" fontId="31" fillId="7" borderId="30" xfId="0" quotePrefix="1" applyNumberFormat="1" applyFont="1" applyFill="1" applyBorder="1" applyAlignment="1">
      <alignment horizontal="center"/>
    </xf>
    <xf numFmtId="0" fontId="31" fillId="7" borderId="15" xfId="0" applyFont="1" applyFill="1" applyBorder="1" applyAlignment="1">
      <alignment horizontal="left"/>
    </xf>
    <xf numFmtId="0" fontId="30" fillId="7" borderId="9" xfId="0" applyFont="1" applyFill="1" applyBorder="1" applyAlignment="1"/>
    <xf numFmtId="0" fontId="32" fillId="7" borderId="9" xfId="0" applyFont="1" applyFill="1" applyBorder="1" applyAlignment="1">
      <alignment horizontal="left"/>
    </xf>
    <xf numFmtId="0" fontId="0" fillId="7" borderId="9" xfId="0" applyFill="1" applyBorder="1" applyAlignment="1">
      <alignment horizontal="right"/>
    </xf>
    <xf numFmtId="0" fontId="32" fillId="7" borderId="9" xfId="0" applyFont="1" applyFill="1" applyBorder="1" applyAlignment="1">
      <alignment horizontal="right"/>
    </xf>
    <xf numFmtId="14" fontId="9" fillId="0" borderId="9" xfId="5" applyNumberFormat="1" applyFont="1" applyFill="1" applyBorder="1" applyAlignment="1" applyProtection="1">
      <alignment horizontal="center"/>
      <protection locked="0"/>
    </xf>
    <xf numFmtId="0" fontId="5" fillId="4" borderId="0" xfId="2" applyFont="1" applyFill="1" applyBorder="1" applyAlignment="1">
      <alignment horizontal="center" wrapText="1"/>
    </xf>
    <xf numFmtId="0" fontId="55" fillId="4" borderId="0" xfId="2" applyFont="1" applyFill="1" applyBorder="1" applyAlignment="1">
      <alignment horizontal="left" vertical="center" wrapText="1"/>
    </xf>
    <xf numFmtId="0" fontId="9" fillId="0" borderId="15" xfId="5" applyFont="1" applyBorder="1" applyAlignment="1" applyProtection="1">
      <alignment horizontal="center" wrapText="1"/>
      <protection locked="0"/>
    </xf>
    <xf numFmtId="0" fontId="9" fillId="0" borderId="15" xfId="5" applyFont="1" applyBorder="1" applyAlignment="1" applyProtection="1">
      <alignment wrapText="1"/>
      <protection locked="0"/>
    </xf>
    <xf numFmtId="0" fontId="10" fillId="0" borderId="33" xfId="5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 vertical="center"/>
    </xf>
    <xf numFmtId="0" fontId="2" fillId="0" borderId="0" xfId="5" applyFont="1" applyBorder="1" applyAlignment="1">
      <alignment horizontal="center"/>
    </xf>
    <xf numFmtId="0" fontId="9" fillId="0" borderId="0" xfId="5" applyBorder="1" applyAlignment="1"/>
    <xf numFmtId="0" fontId="9" fillId="0" borderId="9" xfId="5" applyFont="1" applyBorder="1" applyAlignment="1" applyProtection="1">
      <alignment horizontal="center"/>
      <protection locked="0"/>
    </xf>
    <xf numFmtId="0" fontId="9" fillId="0" borderId="9" xfId="5" applyFont="1" applyBorder="1" applyAlignment="1" applyProtection="1">
      <protection locked="0"/>
    </xf>
    <xf numFmtId="0" fontId="9" fillId="0" borderId="9" xfId="5" applyFont="1" applyBorder="1" applyAlignment="1" applyProtection="1">
      <alignment horizontal="center" wrapText="1"/>
      <protection locked="0"/>
    </xf>
    <xf numFmtId="0" fontId="9" fillId="0" borderId="9" xfId="5" applyFont="1" applyBorder="1" applyAlignment="1" applyProtection="1">
      <alignment wrapText="1"/>
      <protection locked="0"/>
    </xf>
    <xf numFmtId="0" fontId="17" fillId="0" borderId="53" xfId="5" applyFont="1" applyFill="1" applyBorder="1" applyAlignment="1">
      <alignment horizontal="left" vertical="center"/>
    </xf>
    <xf numFmtId="0" fontId="17" fillId="0" borderId="54" xfId="5" applyFont="1" applyFill="1" applyBorder="1" applyAlignment="1">
      <alignment horizontal="left" vertical="center"/>
    </xf>
    <xf numFmtId="0" fontId="17" fillId="0" borderId="55" xfId="5" applyFont="1" applyFill="1" applyBorder="1" applyAlignment="1">
      <alignment horizontal="left" vertical="center"/>
    </xf>
    <xf numFmtId="0" fontId="54" fillId="0" borderId="42" xfId="5" applyFont="1" applyBorder="1" applyAlignment="1">
      <alignment horizontal="center"/>
    </xf>
    <xf numFmtId="0" fontId="54" fillId="0" borderId="43" xfId="5" applyFont="1" applyBorder="1" applyAlignment="1">
      <alignment horizontal="center"/>
    </xf>
    <xf numFmtId="0" fontId="54" fillId="0" borderId="44" xfId="5" applyFont="1" applyBorder="1" applyAlignment="1">
      <alignment horizontal="center"/>
    </xf>
    <xf numFmtId="0" fontId="17" fillId="0" borderId="57" xfId="5" applyFont="1" applyFill="1" applyBorder="1" applyAlignment="1">
      <alignment vertical="center"/>
    </xf>
    <xf numFmtId="0" fontId="17" fillId="0" borderId="58" xfId="5" applyFont="1" applyFill="1" applyBorder="1" applyAlignment="1">
      <alignment vertical="center"/>
    </xf>
    <xf numFmtId="0" fontId="17" fillId="0" borderId="59" xfId="5" applyFont="1" applyFill="1" applyBorder="1" applyAlignment="1">
      <alignment vertical="center"/>
    </xf>
    <xf numFmtId="0" fontId="17" fillId="0" borderId="57" xfId="5" applyFont="1" applyFill="1" applyBorder="1" applyAlignment="1">
      <alignment horizontal="left" vertical="center"/>
    </xf>
    <xf numFmtId="0" fontId="17" fillId="0" borderId="58" xfId="5" applyFont="1" applyFill="1" applyBorder="1" applyAlignment="1">
      <alignment horizontal="left" vertical="center"/>
    </xf>
    <xf numFmtId="0" fontId="17" fillId="0" borderId="59" xfId="5" applyFont="1" applyFill="1" applyBorder="1" applyAlignment="1">
      <alignment horizontal="left" vertical="center"/>
    </xf>
    <xf numFmtId="0" fontId="17" fillId="0" borderId="60" xfId="5" applyFont="1" applyFill="1" applyBorder="1" applyAlignment="1">
      <alignment vertical="center"/>
    </xf>
    <xf numFmtId="0" fontId="17" fillId="0" borderId="61" xfId="5" applyFont="1" applyFill="1" applyBorder="1" applyAlignment="1">
      <alignment vertical="center"/>
    </xf>
    <xf numFmtId="0" fontId="17" fillId="0" borderId="62" xfId="5" applyFont="1" applyFill="1" applyBorder="1" applyAlignment="1">
      <alignment vertical="center"/>
    </xf>
    <xf numFmtId="0" fontId="1" fillId="0" borderId="68" xfId="5" applyFont="1" applyBorder="1" applyAlignment="1">
      <alignment horizontal="left" vertical="center" wrapText="1"/>
    </xf>
    <xf numFmtId="0" fontId="9" fillId="0" borderId="69" xfId="5" applyBorder="1" applyAlignment="1">
      <alignment horizontal="left" vertical="center" wrapText="1"/>
    </xf>
    <xf numFmtId="0" fontId="9" fillId="0" borderId="70" xfId="5" applyBorder="1" applyAlignment="1">
      <alignment horizontal="left" vertical="center" wrapText="1"/>
    </xf>
    <xf numFmtId="0" fontId="1" fillId="0" borderId="66" xfId="5" applyFont="1" applyBorder="1" applyAlignment="1">
      <alignment horizontal="left" vertical="center"/>
    </xf>
    <xf numFmtId="0" fontId="9" fillId="0" borderId="15" xfId="5" applyBorder="1" applyAlignment="1">
      <alignment horizontal="left" vertical="center"/>
    </xf>
    <xf numFmtId="0" fontId="9" fillId="0" borderId="67" xfId="5" applyBorder="1" applyAlignment="1">
      <alignment horizontal="left" vertical="center"/>
    </xf>
    <xf numFmtId="0" fontId="1" fillId="0" borderId="63" xfId="5" applyFont="1" applyBorder="1" applyAlignment="1">
      <alignment horizontal="left" vertical="center"/>
    </xf>
    <xf numFmtId="0" fontId="1" fillId="0" borderId="64" xfId="5" applyFont="1" applyBorder="1" applyAlignment="1">
      <alignment horizontal="left" vertical="center"/>
    </xf>
    <xf numFmtId="0" fontId="1" fillId="0" borderId="65" xfId="5" applyFont="1" applyBorder="1" applyAlignment="1">
      <alignment horizontal="left" vertical="center"/>
    </xf>
    <xf numFmtId="0" fontId="10" fillId="0" borderId="45" xfId="5" applyFont="1" applyFill="1" applyBorder="1" applyAlignment="1" applyProtection="1">
      <alignment horizontal="left" vertical="center" wrapText="1"/>
      <protection locked="0"/>
    </xf>
    <xf numFmtId="0" fontId="10" fillId="0" borderId="46" xfId="5" applyFont="1" applyFill="1" applyBorder="1" applyAlignment="1" applyProtection="1">
      <alignment horizontal="left" vertical="center" wrapText="1"/>
      <protection locked="0"/>
    </xf>
    <xf numFmtId="0" fontId="10" fillId="0" borderId="47" xfId="5" applyFont="1" applyFill="1" applyBorder="1" applyAlignment="1" applyProtection="1">
      <alignment horizontal="left" vertical="center" wrapText="1"/>
      <protection locked="0"/>
    </xf>
    <xf numFmtId="0" fontId="9" fillId="0" borderId="0" xfId="5" applyBorder="1" applyAlignment="1">
      <alignment wrapText="1"/>
    </xf>
    <xf numFmtId="0" fontId="0" fillId="0" borderId="0" xfId="0" applyBorder="1" applyAlignment="1">
      <alignment wrapText="1"/>
    </xf>
    <xf numFmtId="0" fontId="9" fillId="0" borderId="48" xfId="5" applyFont="1" applyFill="1" applyBorder="1" applyAlignment="1" applyProtection="1">
      <alignment horizontal="left" vertical="center" wrapText="1"/>
      <protection locked="0"/>
    </xf>
    <xf numFmtId="0" fontId="9" fillId="0" borderId="39" xfId="5" applyFont="1" applyFill="1" applyBorder="1" applyAlignment="1" applyProtection="1">
      <alignment horizontal="left" vertical="center" wrapText="1"/>
      <protection locked="0"/>
    </xf>
    <xf numFmtId="0" fontId="9" fillId="0" borderId="49" xfId="5" applyFont="1" applyFill="1" applyBorder="1" applyAlignment="1" applyProtection="1">
      <alignment horizontal="left" vertical="center" wrapText="1"/>
      <protection locked="0"/>
    </xf>
    <xf numFmtId="0" fontId="10" fillId="0" borderId="48" xfId="5" applyFont="1" applyFill="1" applyBorder="1" applyAlignment="1" applyProtection="1">
      <alignment horizontal="left" vertical="center" wrapText="1"/>
      <protection locked="0"/>
    </xf>
    <xf numFmtId="0" fontId="10" fillId="0" borderId="39" xfId="5" applyFont="1" applyFill="1" applyBorder="1" applyAlignment="1" applyProtection="1">
      <alignment horizontal="left" vertical="center" wrapText="1"/>
      <protection locked="0"/>
    </xf>
    <xf numFmtId="0" fontId="10" fillId="0" borderId="49" xfId="5" applyFont="1" applyFill="1" applyBorder="1" applyAlignment="1" applyProtection="1">
      <alignment horizontal="left" vertical="center" wrapText="1"/>
      <protection locked="0"/>
    </xf>
    <xf numFmtId="0" fontId="10" fillId="0" borderId="50" xfId="5" applyFont="1" applyFill="1" applyBorder="1" applyAlignment="1" applyProtection="1">
      <alignment horizontal="left" vertical="center" wrapText="1"/>
      <protection locked="0"/>
    </xf>
    <xf numFmtId="0" fontId="10" fillId="0" borderId="51" xfId="5" applyFont="1" applyFill="1" applyBorder="1" applyAlignment="1" applyProtection="1">
      <alignment horizontal="left" vertical="center" wrapText="1"/>
      <protection locked="0"/>
    </xf>
    <xf numFmtId="0" fontId="10" fillId="0" borderId="52" xfId="5" applyFont="1" applyFill="1" applyBorder="1" applyAlignment="1" applyProtection="1">
      <alignment horizontal="left" vertical="center" wrapText="1"/>
      <protection locked="0"/>
    </xf>
    <xf numFmtId="0" fontId="9" fillId="0" borderId="0" xfId="5" applyFont="1" applyBorder="1" applyAlignment="1">
      <alignment horizontal="left" vertical="center" wrapText="1"/>
    </xf>
    <xf numFmtId="0" fontId="9" fillId="0" borderId="0" xfId="5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8" fillId="0" borderId="0" xfId="5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5" applyFont="1" applyBorder="1" applyAlignment="1">
      <alignment wrapText="1"/>
    </xf>
    <xf numFmtId="0" fontId="12" fillId="0" borderId="0" xfId="5" applyFont="1" applyBorder="1" applyAlignment="1">
      <alignment horizontal="center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0" xfId="1" applyFont="1" applyBorder="1" applyAlignment="1">
      <alignment horizontal="left"/>
    </xf>
    <xf numFmtId="0" fontId="28" fillId="8" borderId="9" xfId="1" applyFont="1" applyFill="1" applyBorder="1" applyAlignment="1">
      <alignment horizontal="center"/>
    </xf>
    <xf numFmtId="0" fontId="24" fillId="0" borderId="9" xfId="1" applyFont="1" applyBorder="1" applyAlignment="1">
      <alignment horizontal="center" shrinkToFit="1"/>
    </xf>
    <xf numFmtId="0" fontId="22" fillId="8" borderId="9" xfId="1" applyFont="1" applyFill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5" fillId="8" borderId="9" xfId="1" applyFont="1" applyFill="1" applyBorder="1" applyAlignment="1">
      <alignment horizontal="center"/>
    </xf>
    <xf numFmtId="0" fontId="24" fillId="0" borderId="9" xfId="1" applyFont="1" applyFill="1" applyBorder="1" applyAlignment="1">
      <alignment horizontal="center"/>
    </xf>
    <xf numFmtId="0" fontId="24" fillId="8" borderId="9" xfId="1" applyFont="1" applyFill="1" applyBorder="1" applyAlignment="1">
      <alignment horizontal="center"/>
    </xf>
    <xf numFmtId="0" fontId="28" fillId="0" borderId="10" xfId="1" applyFont="1" applyBorder="1" applyAlignment="1">
      <alignment horizontal="center" vertical="top"/>
    </xf>
    <xf numFmtId="0" fontId="22" fillId="8" borderId="9" xfId="1" applyFont="1" applyFill="1" applyBorder="1" applyAlignment="1">
      <alignment horizontal="left"/>
    </xf>
    <xf numFmtId="0" fontId="71" fillId="8" borderId="9" xfId="1" applyFont="1" applyFill="1" applyBorder="1" applyAlignment="1">
      <alignment horizontal="left"/>
    </xf>
    <xf numFmtId="0" fontId="10" fillId="8" borderId="9" xfId="1" applyFont="1" applyFill="1" applyBorder="1" applyAlignment="1">
      <alignment horizontal="center"/>
    </xf>
    <xf numFmtId="0" fontId="71" fillId="8" borderId="9" xfId="1" applyFont="1" applyFill="1" applyBorder="1" applyAlignment="1">
      <alignment horizontal="center"/>
    </xf>
    <xf numFmtId="0" fontId="24" fillId="0" borderId="0" xfId="1" applyFont="1" applyFill="1" applyBorder="1" applyAlignment="1">
      <alignment horizontal="center"/>
    </xf>
    <xf numFmtId="14" fontId="22" fillId="8" borderId="9" xfId="1" applyNumberFormat="1" applyFont="1" applyFill="1" applyBorder="1" applyAlignment="1">
      <alignment horizontal="center"/>
    </xf>
    <xf numFmtId="0" fontId="22" fillId="0" borderId="9" xfId="1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/>
    </xf>
    <xf numFmtId="49" fontId="10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right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textRotation="90"/>
    </xf>
    <xf numFmtId="0" fontId="5" fillId="0" borderId="19" xfId="0" applyFont="1" applyBorder="1" applyAlignment="1">
      <alignment horizontal="center" textRotation="90"/>
    </xf>
    <xf numFmtId="0" fontId="9" fillId="0" borderId="1" xfId="0" applyFont="1" applyBorder="1" applyAlignment="1">
      <alignment horizontal="center" textRotation="90"/>
    </xf>
    <xf numFmtId="0" fontId="14" fillId="0" borderId="0" xfId="0" applyFont="1" applyFill="1" applyBorder="1" applyAlignment="1">
      <alignment horizontal="left"/>
    </xf>
    <xf numFmtId="0" fontId="14" fillId="0" borderId="0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0" fontId="53" fillId="0" borderId="2" xfId="0" applyNumberFormat="1" applyFont="1" applyFill="1" applyBorder="1" applyAlignment="1">
      <alignment horizont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37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68" fillId="4" borderId="20" xfId="0" applyFont="1" applyFill="1" applyBorder="1" applyAlignment="1">
      <alignment horizontal="center"/>
    </xf>
    <xf numFmtId="0" fontId="68" fillId="4" borderId="10" xfId="0" applyFont="1" applyFill="1" applyBorder="1" applyAlignment="1">
      <alignment horizontal="center"/>
    </xf>
    <xf numFmtId="0" fontId="68" fillId="4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78" fillId="4" borderId="21" xfId="0" applyFont="1" applyFill="1" applyBorder="1" applyAlignment="1">
      <alignment horizontal="center"/>
    </xf>
    <xf numFmtId="0" fontId="78" fillId="4" borderId="9" xfId="0" applyFont="1" applyFill="1" applyBorder="1" applyAlignment="1">
      <alignment horizontal="center"/>
    </xf>
    <xf numFmtId="0" fontId="78" fillId="4" borderId="22" xfId="0" applyFont="1" applyFill="1" applyBorder="1" applyAlignment="1">
      <alignment horizontal="center"/>
    </xf>
    <xf numFmtId="0" fontId="65" fillId="4" borderId="3" xfId="0" applyFont="1" applyFill="1" applyBorder="1" applyAlignment="1">
      <alignment horizontal="right" vertical="center"/>
    </xf>
    <xf numFmtId="0" fontId="65" fillId="4" borderId="15" xfId="0" applyFont="1" applyFill="1" applyBorder="1" applyAlignment="1">
      <alignment horizontal="right" vertical="center"/>
    </xf>
    <xf numFmtId="0" fontId="65" fillId="4" borderId="3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center" vertical="center"/>
    </xf>
    <xf numFmtId="0" fontId="64" fillId="0" borderId="0" xfId="0" applyFont="1" applyBorder="1" applyAlignment="1">
      <alignment horizontal="center" vertical="center"/>
    </xf>
    <xf numFmtId="0" fontId="69" fillId="4" borderId="9" xfId="0" applyFont="1" applyFill="1" applyBorder="1" applyAlignment="1">
      <alignment horizontal="center" vertical="center"/>
    </xf>
    <xf numFmtId="0" fontId="70" fillId="0" borderId="9" xfId="0" applyFont="1" applyBorder="1" applyAlignment="1">
      <alignment horizontal="center" vertical="center"/>
    </xf>
    <xf numFmtId="0" fontId="10" fillId="0" borderId="10" xfId="0" applyFont="1" applyFill="1" applyBorder="1" applyAlignment="1" applyProtection="1">
      <alignment horizontal="left" vertical="center"/>
      <protection locked="0"/>
    </xf>
    <xf numFmtId="0" fontId="10" fillId="0" borderId="17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18" xfId="0" applyFont="1" applyFill="1" applyBorder="1" applyAlignment="1" applyProtection="1">
      <alignment horizontal="left" vertical="center"/>
      <protection locked="0"/>
    </xf>
    <xf numFmtId="14" fontId="75" fillId="0" borderId="9" xfId="0" applyNumberFormat="1" applyFont="1" applyFill="1" applyBorder="1" applyAlignment="1" applyProtection="1">
      <alignment horizontal="left" vertical="center"/>
      <protection locked="0"/>
    </xf>
    <xf numFmtId="14" fontId="75" fillId="0" borderId="22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65" fillId="4" borderId="2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5"/>
    <cellStyle name="Normal_forms" xfId="1"/>
    <cellStyle name="Normal_PPAP checklistabg" xfId="2"/>
    <cellStyle name="Normal_PSW" xfId="3"/>
    <cellStyle name="smaller" xfId="4"/>
  </cellStyles>
  <dxfs count="32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theme="1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13" Type="http://schemas.openxmlformats.org/officeDocument/2006/relationships/image" Target="../media/image20.emf"/><Relationship Id="rId18" Type="http://schemas.openxmlformats.org/officeDocument/2006/relationships/image" Target="../media/image15.emf"/><Relationship Id="rId26" Type="http://schemas.openxmlformats.org/officeDocument/2006/relationships/image" Target="../media/image7.emf"/><Relationship Id="rId3" Type="http://schemas.openxmlformats.org/officeDocument/2006/relationships/image" Target="../media/image30.emf"/><Relationship Id="rId21" Type="http://schemas.openxmlformats.org/officeDocument/2006/relationships/image" Target="../media/image12.emf"/><Relationship Id="rId7" Type="http://schemas.openxmlformats.org/officeDocument/2006/relationships/image" Target="../media/image26.emf"/><Relationship Id="rId12" Type="http://schemas.openxmlformats.org/officeDocument/2006/relationships/image" Target="../media/image21.emf"/><Relationship Id="rId17" Type="http://schemas.openxmlformats.org/officeDocument/2006/relationships/image" Target="../media/image16.emf"/><Relationship Id="rId25" Type="http://schemas.openxmlformats.org/officeDocument/2006/relationships/image" Target="../media/image8.emf"/><Relationship Id="rId2" Type="http://schemas.openxmlformats.org/officeDocument/2006/relationships/image" Target="../media/image31.emf"/><Relationship Id="rId16" Type="http://schemas.openxmlformats.org/officeDocument/2006/relationships/image" Target="../media/image17.emf"/><Relationship Id="rId20" Type="http://schemas.openxmlformats.org/officeDocument/2006/relationships/image" Target="../media/image13.emf"/><Relationship Id="rId29" Type="http://schemas.openxmlformats.org/officeDocument/2006/relationships/image" Target="../media/image4.emf"/><Relationship Id="rId1" Type="http://schemas.openxmlformats.org/officeDocument/2006/relationships/image" Target="../media/image32.emf"/><Relationship Id="rId6" Type="http://schemas.openxmlformats.org/officeDocument/2006/relationships/image" Target="../media/image27.emf"/><Relationship Id="rId11" Type="http://schemas.openxmlformats.org/officeDocument/2006/relationships/image" Target="../media/image22.emf"/><Relationship Id="rId24" Type="http://schemas.openxmlformats.org/officeDocument/2006/relationships/image" Target="../media/image9.emf"/><Relationship Id="rId5" Type="http://schemas.openxmlformats.org/officeDocument/2006/relationships/image" Target="../media/image28.emf"/><Relationship Id="rId15" Type="http://schemas.openxmlformats.org/officeDocument/2006/relationships/image" Target="../media/image18.emf"/><Relationship Id="rId23" Type="http://schemas.openxmlformats.org/officeDocument/2006/relationships/image" Target="../media/image10.emf"/><Relationship Id="rId28" Type="http://schemas.openxmlformats.org/officeDocument/2006/relationships/image" Target="../media/image5.emf"/><Relationship Id="rId10" Type="http://schemas.openxmlformats.org/officeDocument/2006/relationships/image" Target="../media/image23.emf"/><Relationship Id="rId19" Type="http://schemas.openxmlformats.org/officeDocument/2006/relationships/image" Target="../media/image14.emf"/><Relationship Id="rId31" Type="http://schemas.openxmlformats.org/officeDocument/2006/relationships/image" Target="../media/image2.emf"/><Relationship Id="rId4" Type="http://schemas.openxmlformats.org/officeDocument/2006/relationships/image" Target="../media/image29.emf"/><Relationship Id="rId9" Type="http://schemas.openxmlformats.org/officeDocument/2006/relationships/image" Target="../media/image24.emf"/><Relationship Id="rId14" Type="http://schemas.openxmlformats.org/officeDocument/2006/relationships/image" Target="../media/image19.emf"/><Relationship Id="rId22" Type="http://schemas.openxmlformats.org/officeDocument/2006/relationships/image" Target="../media/image11.emf"/><Relationship Id="rId27" Type="http://schemas.openxmlformats.org/officeDocument/2006/relationships/image" Target="../media/image6.emf"/><Relationship Id="rId30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4.emf"/><Relationship Id="rId1" Type="http://schemas.openxmlformats.org/officeDocument/2006/relationships/image" Target="../media/image35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6.emf"/><Relationship Id="rId2" Type="http://schemas.openxmlformats.org/officeDocument/2006/relationships/image" Target="../media/image37.emf"/><Relationship Id="rId1" Type="http://schemas.openxmlformats.org/officeDocument/2006/relationships/image" Target="../media/image3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9.emf"/><Relationship Id="rId2" Type="http://schemas.openxmlformats.org/officeDocument/2006/relationships/image" Target="../media/image40.emf"/><Relationship Id="rId1" Type="http://schemas.openxmlformats.org/officeDocument/2006/relationships/image" Target="../media/image4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0" y="491490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X 100   =    1st Time,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                    on Time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FF"/>
              </a:solidFill>
              <a:latin typeface="Times New Roman"/>
              <a:cs typeface="Times New Roman"/>
            </a:rPr>
            <a:t>                    Approval  %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pic>
      <xdr:nvPicPr>
        <xdr:cNvPr id="95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pic>
      <xdr:nvPicPr>
        <xdr:cNvPr id="953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pic>
      <xdr:nvPicPr>
        <xdr:cNvPr id="953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0</xdr:colOff>
      <xdr:row>16</xdr:row>
      <xdr:rowOff>0</xdr:rowOff>
    </xdr:to>
    <xdr:pic>
      <xdr:nvPicPr>
        <xdr:cNvPr id="953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14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</xdr:row>
      <xdr:rowOff>66675</xdr:rowOff>
    </xdr:from>
    <xdr:to>
      <xdr:col>20</xdr:col>
      <xdr:colOff>0</xdr:colOff>
      <xdr:row>2</xdr:row>
      <xdr:rowOff>133350</xdr:rowOff>
    </xdr:to>
    <xdr:sp macro="" textlink="">
      <xdr:nvSpPr>
        <xdr:cNvPr id="9223" name="Text Box 7"/>
        <xdr:cNvSpPr txBox="1">
          <a:spLocks noChangeArrowheads="1"/>
        </xdr:cNvSpPr>
      </xdr:nvSpPr>
      <xdr:spPr bwMode="auto">
        <a:xfrm>
          <a:off x="2447925" y="190500"/>
          <a:ext cx="44481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0" bIns="0" anchor="t" upright="1"/>
        <a:lstStyle/>
        <a:p>
          <a:pPr algn="l" rtl="0">
            <a:defRPr sz="1000"/>
          </a:pPr>
          <a:r>
            <a:rPr lang="en-US" sz="2000" b="1" i="0" u="none" strike="noStrike" baseline="0">
              <a:solidFill>
                <a:srgbClr val="000080"/>
              </a:solidFill>
              <a:latin typeface="Arial"/>
              <a:cs typeface="Arial"/>
            </a:rPr>
            <a:t>SUPPLIER PPAP CHECKLIST</a:t>
          </a:r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33</xdr:row>
          <xdr:rowOff>19050</xdr:rowOff>
        </xdr:from>
        <xdr:to>
          <xdr:col>24</xdr:col>
          <xdr:colOff>95250</xdr:colOff>
          <xdr:row>36</xdr:row>
          <xdr:rowOff>47625</xdr:rowOff>
        </xdr:to>
        <xdr:sp macro="" textlink="">
          <xdr:nvSpPr>
            <xdr:cNvPr id="2070" name="CheckBox14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0</xdr:colOff>
      <xdr:row>0</xdr:row>
      <xdr:rowOff>95250</xdr:rowOff>
    </xdr:from>
    <xdr:to>
      <xdr:col>35</xdr:col>
      <xdr:colOff>9525</xdr:colOff>
      <xdr:row>0</xdr:row>
      <xdr:rowOff>333375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2076450" y="95250"/>
          <a:ext cx="24955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333399"/>
              </a:solidFill>
              <a:latin typeface="Arial"/>
              <a:cs typeface="Arial"/>
            </a:rPr>
            <a:t>PART SUBMISSION WARRANT</a:t>
          </a:r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</xdr:row>
          <xdr:rowOff>85725</xdr:rowOff>
        </xdr:from>
        <xdr:to>
          <xdr:col>12</xdr:col>
          <xdr:colOff>123825</xdr:colOff>
          <xdr:row>6</xdr:row>
          <xdr:rowOff>0</xdr:rowOff>
        </xdr:to>
        <xdr:sp macro="" textlink="">
          <xdr:nvSpPr>
            <xdr:cNvPr id="2054" name="CheckBox1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</xdr:row>
          <xdr:rowOff>85725</xdr:rowOff>
        </xdr:from>
        <xdr:to>
          <xdr:col>16</xdr:col>
          <xdr:colOff>57150</xdr:colOff>
          <xdr:row>6</xdr:row>
          <xdr:rowOff>0</xdr:rowOff>
        </xdr:to>
        <xdr:sp macro="" textlink="">
          <xdr:nvSpPr>
            <xdr:cNvPr id="2055" name="CheckBox2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23</xdr:row>
          <xdr:rowOff>19050</xdr:rowOff>
        </xdr:from>
        <xdr:to>
          <xdr:col>32</xdr:col>
          <xdr:colOff>66675</xdr:colOff>
          <xdr:row>25</xdr:row>
          <xdr:rowOff>47625</xdr:rowOff>
        </xdr:to>
        <xdr:sp macro="" textlink="">
          <xdr:nvSpPr>
            <xdr:cNvPr id="2056" name="CheckBox3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23</xdr:row>
          <xdr:rowOff>19050</xdr:rowOff>
        </xdr:from>
        <xdr:to>
          <xdr:col>36</xdr:col>
          <xdr:colOff>19050</xdr:colOff>
          <xdr:row>25</xdr:row>
          <xdr:rowOff>47625</xdr:rowOff>
        </xdr:to>
        <xdr:sp macro="" textlink="">
          <xdr:nvSpPr>
            <xdr:cNvPr id="2057" name="CheckBox4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14</xdr:row>
          <xdr:rowOff>47625</xdr:rowOff>
        </xdr:from>
        <xdr:to>
          <xdr:col>32</xdr:col>
          <xdr:colOff>95250</xdr:colOff>
          <xdr:row>15</xdr:row>
          <xdr:rowOff>190500</xdr:rowOff>
        </xdr:to>
        <xdr:sp macro="" textlink="">
          <xdr:nvSpPr>
            <xdr:cNvPr id="2060" name="CheckBox7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14</xdr:row>
          <xdr:rowOff>47625</xdr:rowOff>
        </xdr:from>
        <xdr:to>
          <xdr:col>42</xdr:col>
          <xdr:colOff>38100</xdr:colOff>
          <xdr:row>15</xdr:row>
          <xdr:rowOff>190500</xdr:rowOff>
        </xdr:to>
        <xdr:sp macro="" textlink="">
          <xdr:nvSpPr>
            <xdr:cNvPr id="2061" name="CheckBox8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19050</xdr:colOff>
          <xdr:row>14</xdr:row>
          <xdr:rowOff>57150</xdr:rowOff>
        </xdr:from>
        <xdr:to>
          <xdr:col>48</xdr:col>
          <xdr:colOff>171450</xdr:colOff>
          <xdr:row>15</xdr:row>
          <xdr:rowOff>209550</xdr:rowOff>
        </xdr:to>
        <xdr:sp macro="" textlink="">
          <xdr:nvSpPr>
            <xdr:cNvPr id="2062" name="CheckBox9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54</xdr:row>
          <xdr:rowOff>9525</xdr:rowOff>
        </xdr:from>
        <xdr:to>
          <xdr:col>26</xdr:col>
          <xdr:colOff>0</xdr:colOff>
          <xdr:row>56</xdr:row>
          <xdr:rowOff>28575</xdr:rowOff>
        </xdr:to>
        <xdr:sp macro="" textlink="">
          <xdr:nvSpPr>
            <xdr:cNvPr id="2063" name="CheckBox10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54</xdr:row>
          <xdr:rowOff>9525</xdr:rowOff>
        </xdr:from>
        <xdr:to>
          <xdr:col>30</xdr:col>
          <xdr:colOff>57150</xdr:colOff>
          <xdr:row>56</xdr:row>
          <xdr:rowOff>28575</xdr:rowOff>
        </xdr:to>
        <xdr:sp macro="" textlink="">
          <xdr:nvSpPr>
            <xdr:cNvPr id="2064" name="CheckBox1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0</xdr:rowOff>
        </xdr:from>
        <xdr:to>
          <xdr:col>10</xdr:col>
          <xdr:colOff>104775</xdr:colOff>
          <xdr:row>32</xdr:row>
          <xdr:rowOff>19050</xdr:rowOff>
        </xdr:to>
        <xdr:sp macro="" textlink="">
          <xdr:nvSpPr>
            <xdr:cNvPr id="2068" name="CheckBox12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31</xdr:row>
          <xdr:rowOff>0</xdr:rowOff>
        </xdr:from>
        <xdr:to>
          <xdr:col>11</xdr:col>
          <xdr:colOff>123825</xdr:colOff>
          <xdr:row>34</xdr:row>
          <xdr:rowOff>19050</xdr:rowOff>
        </xdr:to>
        <xdr:sp macro="" textlink="">
          <xdr:nvSpPr>
            <xdr:cNvPr id="2069" name="CheckBox13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35</xdr:row>
          <xdr:rowOff>9525</xdr:rowOff>
        </xdr:from>
        <xdr:to>
          <xdr:col>12</xdr:col>
          <xdr:colOff>85725</xdr:colOff>
          <xdr:row>38</xdr:row>
          <xdr:rowOff>28575</xdr:rowOff>
        </xdr:to>
        <xdr:sp macro="" textlink="">
          <xdr:nvSpPr>
            <xdr:cNvPr id="2071" name="CheckBox15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0</xdr:rowOff>
        </xdr:from>
        <xdr:to>
          <xdr:col>12</xdr:col>
          <xdr:colOff>19050</xdr:colOff>
          <xdr:row>39</xdr:row>
          <xdr:rowOff>57150</xdr:rowOff>
        </xdr:to>
        <xdr:sp macro="" textlink="">
          <xdr:nvSpPr>
            <xdr:cNvPr id="2072" name="CheckBox16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34</xdr:row>
          <xdr:rowOff>0</xdr:rowOff>
        </xdr:from>
        <xdr:to>
          <xdr:col>46</xdr:col>
          <xdr:colOff>47625</xdr:colOff>
          <xdr:row>36</xdr:row>
          <xdr:rowOff>57150</xdr:rowOff>
        </xdr:to>
        <xdr:sp macro="" textlink="">
          <xdr:nvSpPr>
            <xdr:cNvPr id="2073" name="CheckBox17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29</xdr:row>
          <xdr:rowOff>19050</xdr:rowOff>
        </xdr:from>
        <xdr:to>
          <xdr:col>48</xdr:col>
          <xdr:colOff>104775</xdr:colOff>
          <xdr:row>32</xdr:row>
          <xdr:rowOff>28575</xdr:rowOff>
        </xdr:to>
        <xdr:sp macro="" textlink="">
          <xdr:nvSpPr>
            <xdr:cNvPr id="2074" name="CheckBox18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31</xdr:row>
          <xdr:rowOff>19050</xdr:rowOff>
        </xdr:from>
        <xdr:to>
          <xdr:col>47</xdr:col>
          <xdr:colOff>76200</xdr:colOff>
          <xdr:row>34</xdr:row>
          <xdr:rowOff>38100</xdr:rowOff>
        </xdr:to>
        <xdr:sp macro="" textlink="">
          <xdr:nvSpPr>
            <xdr:cNvPr id="2075" name="CheckBox19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35</xdr:row>
          <xdr:rowOff>28575</xdr:rowOff>
        </xdr:from>
        <xdr:to>
          <xdr:col>47</xdr:col>
          <xdr:colOff>19050</xdr:colOff>
          <xdr:row>38</xdr:row>
          <xdr:rowOff>47625</xdr:rowOff>
        </xdr:to>
        <xdr:sp macro="" textlink="">
          <xdr:nvSpPr>
            <xdr:cNvPr id="2076" name="CheckBox20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123825</xdr:colOff>
          <xdr:row>37</xdr:row>
          <xdr:rowOff>19050</xdr:rowOff>
        </xdr:from>
        <xdr:to>
          <xdr:col>40</xdr:col>
          <xdr:colOff>47625</xdr:colOff>
          <xdr:row>40</xdr:row>
          <xdr:rowOff>9525</xdr:rowOff>
        </xdr:to>
        <xdr:sp macro="" textlink="">
          <xdr:nvSpPr>
            <xdr:cNvPr id="2077" name="CheckBox21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123825</xdr:rowOff>
        </xdr:from>
        <xdr:to>
          <xdr:col>49</xdr:col>
          <xdr:colOff>104775</xdr:colOff>
          <xdr:row>48</xdr:row>
          <xdr:rowOff>0</xdr:rowOff>
        </xdr:to>
        <xdr:sp macro="" textlink="">
          <xdr:nvSpPr>
            <xdr:cNvPr id="2079" name="CheckBox2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133350</xdr:rowOff>
        </xdr:from>
        <xdr:to>
          <xdr:col>48</xdr:col>
          <xdr:colOff>171450</xdr:colOff>
          <xdr:row>43</xdr:row>
          <xdr:rowOff>9525</xdr:rowOff>
        </xdr:to>
        <xdr:sp macro="" textlink="">
          <xdr:nvSpPr>
            <xdr:cNvPr id="2080" name="CheckBox23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104775</xdr:rowOff>
        </xdr:from>
        <xdr:to>
          <xdr:col>49</xdr:col>
          <xdr:colOff>95250</xdr:colOff>
          <xdr:row>45</xdr:row>
          <xdr:rowOff>19050</xdr:rowOff>
        </xdr:to>
        <xdr:sp macro="" textlink="">
          <xdr:nvSpPr>
            <xdr:cNvPr id="2081" name="CheckBox24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114300</xdr:rowOff>
        </xdr:from>
        <xdr:to>
          <xdr:col>50</xdr:col>
          <xdr:colOff>19050</xdr:colOff>
          <xdr:row>49</xdr:row>
          <xdr:rowOff>28575</xdr:rowOff>
        </xdr:to>
        <xdr:sp macro="" textlink="">
          <xdr:nvSpPr>
            <xdr:cNvPr id="2082" name="CheckBox25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48</xdr:row>
          <xdr:rowOff>104775</xdr:rowOff>
        </xdr:from>
        <xdr:to>
          <xdr:col>50</xdr:col>
          <xdr:colOff>9525</xdr:colOff>
          <xdr:row>51</xdr:row>
          <xdr:rowOff>19050</xdr:rowOff>
        </xdr:to>
        <xdr:sp macro="" textlink="">
          <xdr:nvSpPr>
            <xdr:cNvPr id="2083" name="CheckBox26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53</xdr:row>
          <xdr:rowOff>0</xdr:rowOff>
        </xdr:from>
        <xdr:to>
          <xdr:col>18</xdr:col>
          <xdr:colOff>19050</xdr:colOff>
          <xdr:row>55</xdr:row>
          <xdr:rowOff>38100</xdr:rowOff>
        </xdr:to>
        <xdr:sp macro="" textlink="">
          <xdr:nvSpPr>
            <xdr:cNvPr id="2084" name="CheckBox27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53</xdr:row>
          <xdr:rowOff>0</xdr:rowOff>
        </xdr:from>
        <xdr:to>
          <xdr:col>29</xdr:col>
          <xdr:colOff>38100</xdr:colOff>
          <xdr:row>55</xdr:row>
          <xdr:rowOff>38100</xdr:rowOff>
        </xdr:to>
        <xdr:sp macro="" textlink="">
          <xdr:nvSpPr>
            <xdr:cNvPr id="2085" name="CheckBox28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53</xdr:row>
          <xdr:rowOff>0</xdr:rowOff>
        </xdr:from>
        <xdr:to>
          <xdr:col>39</xdr:col>
          <xdr:colOff>38100</xdr:colOff>
          <xdr:row>55</xdr:row>
          <xdr:rowOff>38100</xdr:rowOff>
        </xdr:to>
        <xdr:sp macro="" textlink="">
          <xdr:nvSpPr>
            <xdr:cNvPr id="2086" name="CheckBox29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38100</xdr:colOff>
          <xdr:row>53</xdr:row>
          <xdr:rowOff>0</xdr:rowOff>
        </xdr:from>
        <xdr:to>
          <xdr:col>49</xdr:col>
          <xdr:colOff>95250</xdr:colOff>
          <xdr:row>55</xdr:row>
          <xdr:rowOff>38100</xdr:rowOff>
        </xdr:to>
        <xdr:sp macro="" textlink="">
          <xdr:nvSpPr>
            <xdr:cNvPr id="2087" name="CheckBox30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71</xdr:row>
          <xdr:rowOff>76200</xdr:rowOff>
        </xdr:from>
        <xdr:to>
          <xdr:col>16</xdr:col>
          <xdr:colOff>28575</xdr:colOff>
          <xdr:row>73</xdr:row>
          <xdr:rowOff>76200</xdr:rowOff>
        </xdr:to>
        <xdr:sp macro="" textlink="">
          <xdr:nvSpPr>
            <xdr:cNvPr id="2088" name="CheckBox31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71</xdr:row>
          <xdr:rowOff>76200</xdr:rowOff>
        </xdr:from>
        <xdr:to>
          <xdr:col>23</xdr:col>
          <xdr:colOff>123825</xdr:colOff>
          <xdr:row>73</xdr:row>
          <xdr:rowOff>76200</xdr:rowOff>
        </xdr:to>
        <xdr:sp macro="" textlink="">
          <xdr:nvSpPr>
            <xdr:cNvPr id="2089" name="CheckBox32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38100</xdr:colOff>
          <xdr:row>71</xdr:row>
          <xdr:rowOff>76200</xdr:rowOff>
        </xdr:from>
        <xdr:to>
          <xdr:col>36</xdr:col>
          <xdr:colOff>57150</xdr:colOff>
          <xdr:row>73</xdr:row>
          <xdr:rowOff>76200</xdr:rowOff>
        </xdr:to>
        <xdr:sp macro="" textlink="">
          <xdr:nvSpPr>
            <xdr:cNvPr id="2167" name="CheckBox33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19</xdr:row>
      <xdr:rowOff>47625</xdr:rowOff>
    </xdr:from>
    <xdr:to>
      <xdr:col>2</xdr:col>
      <xdr:colOff>0</xdr:colOff>
      <xdr:row>19</xdr:row>
      <xdr:rowOff>180975</xdr:rowOff>
    </xdr:to>
    <xdr:sp macro="" textlink="">
      <xdr:nvSpPr>
        <xdr:cNvPr id="1657" name="AutoShape 1"/>
        <xdr:cNvSpPr>
          <a:spLocks noChangeArrowheads="1"/>
        </xdr:cNvSpPr>
      </xdr:nvSpPr>
      <xdr:spPr bwMode="auto">
        <a:xfrm>
          <a:off x="838200" y="3381375"/>
          <a:ext cx="285750" cy="133350"/>
        </a:xfrm>
        <a:prstGeom prst="flowChartPreparation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</xdr:colOff>
      <xdr:row>19</xdr:row>
      <xdr:rowOff>38100</xdr:rowOff>
    </xdr:from>
    <xdr:to>
      <xdr:col>2</xdr:col>
      <xdr:colOff>190500</xdr:colOff>
      <xdr:row>19</xdr:row>
      <xdr:rowOff>180975</xdr:rowOff>
    </xdr:to>
    <xdr:sp macro="" textlink="">
      <xdr:nvSpPr>
        <xdr:cNvPr id="1658" name="AutoShape 2"/>
        <xdr:cNvSpPr>
          <a:spLocks noChangeArrowheads="1"/>
        </xdr:cNvSpPr>
      </xdr:nvSpPr>
      <xdr:spPr bwMode="auto">
        <a:xfrm>
          <a:off x="1171575" y="3371850"/>
          <a:ext cx="142875" cy="1428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47625</xdr:colOff>
      <xdr:row>19</xdr:row>
      <xdr:rowOff>38100</xdr:rowOff>
    </xdr:from>
    <xdr:to>
      <xdr:col>3</xdr:col>
      <xdr:colOff>228600</xdr:colOff>
      <xdr:row>19</xdr:row>
      <xdr:rowOff>171450</xdr:rowOff>
    </xdr:to>
    <xdr:sp macro="" textlink="">
      <xdr:nvSpPr>
        <xdr:cNvPr id="1659" name="AutoShape 3"/>
        <xdr:cNvSpPr>
          <a:spLocks noChangeArrowheads="1"/>
        </xdr:cNvSpPr>
      </xdr:nvSpPr>
      <xdr:spPr bwMode="auto">
        <a:xfrm>
          <a:off x="1447800" y="3371850"/>
          <a:ext cx="180975" cy="133350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28575</xdr:colOff>
      <xdr:row>19</xdr:row>
      <xdr:rowOff>47625</xdr:rowOff>
    </xdr:from>
    <xdr:to>
      <xdr:col>4</xdr:col>
      <xdr:colOff>209550</xdr:colOff>
      <xdr:row>19</xdr:row>
      <xdr:rowOff>171450</xdr:rowOff>
    </xdr:to>
    <xdr:sp macro="" textlink="">
      <xdr:nvSpPr>
        <xdr:cNvPr id="1660" name="AutoShape 4"/>
        <xdr:cNvSpPr>
          <a:spLocks noChangeArrowheads="1"/>
        </xdr:cNvSpPr>
      </xdr:nvSpPr>
      <xdr:spPr bwMode="auto">
        <a:xfrm>
          <a:off x="1733550" y="3381375"/>
          <a:ext cx="180975" cy="123825"/>
        </a:xfrm>
        <a:prstGeom prst="flowChartManualOperation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228600</xdr:colOff>
      <xdr:row>17</xdr:row>
      <xdr:rowOff>133350</xdr:rowOff>
    </xdr:from>
    <xdr:to>
      <xdr:col>8</xdr:col>
      <xdr:colOff>228600</xdr:colOff>
      <xdr:row>19</xdr:row>
      <xdr:rowOff>28575</xdr:rowOff>
    </xdr:to>
    <xdr:sp macro="" textlink="">
      <xdr:nvSpPr>
        <xdr:cNvPr id="1661" name="Line 21"/>
        <xdr:cNvSpPr>
          <a:spLocks noChangeShapeType="1"/>
        </xdr:cNvSpPr>
      </xdr:nvSpPr>
      <xdr:spPr bwMode="auto">
        <a:xfrm>
          <a:off x="9058275" y="2962275"/>
          <a:ext cx="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238125</xdr:colOff>
      <xdr:row>42</xdr:row>
      <xdr:rowOff>0</xdr:rowOff>
    </xdr:from>
    <xdr:to>
      <xdr:col>2</xdr:col>
      <xdr:colOff>238125</xdr:colOff>
      <xdr:row>42</xdr:row>
      <xdr:rowOff>0</xdr:rowOff>
    </xdr:to>
    <xdr:sp macro="" textlink="">
      <xdr:nvSpPr>
        <xdr:cNvPr id="1662" name="Line 23"/>
        <xdr:cNvSpPr>
          <a:spLocks noChangeShapeType="1"/>
        </xdr:cNvSpPr>
      </xdr:nvSpPr>
      <xdr:spPr bwMode="auto">
        <a:xfrm>
          <a:off x="1362075" y="690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</xdr:row>
          <xdr:rowOff>28575</xdr:rowOff>
        </xdr:from>
        <xdr:to>
          <xdr:col>5</xdr:col>
          <xdr:colOff>1076325</xdr:colOff>
          <xdr:row>3</xdr:row>
          <xdr:rowOff>19050</xdr:rowOff>
        </xdr:to>
        <xdr:sp macro="" textlink="">
          <xdr:nvSpPr>
            <xdr:cNvPr id="1058" name="CheckBox2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657225</xdr:colOff>
          <xdr:row>1</xdr:row>
          <xdr:rowOff>28575</xdr:rowOff>
        </xdr:from>
        <xdr:to>
          <xdr:col>3</xdr:col>
          <xdr:colOff>276225</xdr:colOff>
          <xdr:row>3</xdr:row>
          <xdr:rowOff>9525</xdr:rowOff>
        </xdr:to>
        <xdr:sp macro="" textlink="">
          <xdr:nvSpPr>
            <xdr:cNvPr id="1059" name="CheckBox1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1076325</xdr:colOff>
          <xdr:row>1</xdr:row>
          <xdr:rowOff>28575</xdr:rowOff>
        </xdr:from>
        <xdr:to>
          <xdr:col>6</xdr:col>
          <xdr:colOff>47625</xdr:colOff>
          <xdr:row>3</xdr:row>
          <xdr:rowOff>19050</xdr:rowOff>
        </xdr:to>
        <xdr:sp macro="" textlink="">
          <xdr:nvSpPr>
            <xdr:cNvPr id="1060" name="CheckBox3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457200</xdr:colOff>
      <xdr:row>17</xdr:row>
      <xdr:rowOff>171450</xdr:rowOff>
    </xdr:from>
    <xdr:to>
      <xdr:col>8</xdr:col>
      <xdr:colOff>742950</xdr:colOff>
      <xdr:row>18</xdr:row>
      <xdr:rowOff>47625</xdr:rowOff>
    </xdr:to>
    <xdr:sp macro="" textlink="">
      <xdr:nvSpPr>
        <xdr:cNvPr id="1663" name="AutoShape 37"/>
        <xdr:cNvSpPr>
          <a:spLocks noChangeArrowheads="1"/>
        </xdr:cNvSpPr>
      </xdr:nvSpPr>
      <xdr:spPr bwMode="auto">
        <a:xfrm>
          <a:off x="9286875" y="3000375"/>
          <a:ext cx="285750" cy="133350"/>
        </a:xfrm>
        <a:prstGeom prst="flowChartPreparation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1028700</xdr:colOff>
      <xdr:row>17</xdr:row>
      <xdr:rowOff>161925</xdr:rowOff>
    </xdr:from>
    <xdr:to>
      <xdr:col>8</xdr:col>
      <xdr:colOff>1171575</xdr:colOff>
      <xdr:row>18</xdr:row>
      <xdr:rowOff>47625</xdr:rowOff>
    </xdr:to>
    <xdr:sp macro="" textlink="">
      <xdr:nvSpPr>
        <xdr:cNvPr id="1664" name="AutoShape 38"/>
        <xdr:cNvSpPr>
          <a:spLocks noChangeArrowheads="1"/>
        </xdr:cNvSpPr>
      </xdr:nvSpPr>
      <xdr:spPr bwMode="auto">
        <a:xfrm>
          <a:off x="9858375" y="2990850"/>
          <a:ext cx="142875" cy="142875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504825</xdr:colOff>
      <xdr:row>18</xdr:row>
      <xdr:rowOff>228600</xdr:rowOff>
    </xdr:from>
    <xdr:to>
      <xdr:col>8</xdr:col>
      <xdr:colOff>685800</xdr:colOff>
      <xdr:row>19</xdr:row>
      <xdr:rowOff>114300</xdr:rowOff>
    </xdr:to>
    <xdr:sp macro="" textlink="">
      <xdr:nvSpPr>
        <xdr:cNvPr id="1665" name="AutoShape 39"/>
        <xdr:cNvSpPr>
          <a:spLocks noChangeArrowheads="1"/>
        </xdr:cNvSpPr>
      </xdr:nvSpPr>
      <xdr:spPr bwMode="auto">
        <a:xfrm>
          <a:off x="9334500" y="3314700"/>
          <a:ext cx="180975" cy="133350"/>
        </a:xfrm>
        <a:prstGeom prst="flowChartExtra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1009650</xdr:colOff>
      <xdr:row>18</xdr:row>
      <xdr:rowOff>238125</xdr:rowOff>
    </xdr:from>
    <xdr:to>
      <xdr:col>8</xdr:col>
      <xdr:colOff>1190625</xdr:colOff>
      <xdr:row>19</xdr:row>
      <xdr:rowOff>114300</xdr:rowOff>
    </xdr:to>
    <xdr:sp macro="" textlink="">
      <xdr:nvSpPr>
        <xdr:cNvPr id="1666" name="AutoShape 40"/>
        <xdr:cNvSpPr>
          <a:spLocks noChangeArrowheads="1"/>
        </xdr:cNvSpPr>
      </xdr:nvSpPr>
      <xdr:spPr bwMode="auto">
        <a:xfrm>
          <a:off x="9839325" y="3324225"/>
          <a:ext cx="180975" cy="123825"/>
        </a:xfrm>
        <a:prstGeom prst="flowChartManualOperation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876300</xdr:colOff>
      <xdr:row>1</xdr:row>
      <xdr:rowOff>57150</xdr:rowOff>
    </xdr:from>
    <xdr:to>
      <xdr:col>8</xdr:col>
      <xdr:colOff>1504950</xdr:colOff>
      <xdr:row>3</xdr:row>
      <xdr:rowOff>47625</xdr:rowOff>
    </xdr:to>
    <xdr:sp macro="" textlink="">
      <xdr:nvSpPr>
        <xdr:cNvPr id="1066" name="Text Box 42"/>
        <xdr:cNvSpPr txBox="1">
          <a:spLocks noChangeArrowheads="1"/>
        </xdr:cNvSpPr>
      </xdr:nvSpPr>
      <xdr:spPr bwMode="auto">
        <a:xfrm>
          <a:off x="7400925" y="228600"/>
          <a:ext cx="29337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n-US" sz="1600" b="1" i="0" u="none" strike="noStrike" baseline="0">
              <a:solidFill>
                <a:srgbClr val="333399"/>
              </a:solidFill>
              <a:latin typeface="Arial"/>
              <a:cs typeface="Arial"/>
            </a:rPr>
            <a:t>PROCESS FLOW DIAGRAM</a:t>
          </a:r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1</xdr:row>
      <xdr:rowOff>38100</xdr:rowOff>
    </xdr:from>
    <xdr:to>
      <xdr:col>14</xdr:col>
      <xdr:colOff>200025</xdr:colOff>
      <xdr:row>4</xdr:row>
      <xdr:rowOff>142875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1619250" y="180975"/>
          <a:ext cx="8334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99"/>
              </a:solidFill>
              <a:latin typeface="Arial"/>
              <a:cs typeface="Arial"/>
            </a:rPr>
            <a:t>PROCESS POTENTIAL FAILURE MODE AND EFFECTS ANAYLYSIS</a:t>
          </a:r>
          <a:r>
            <a:rPr lang="en-US" sz="1200" b="1" i="0" u="none" strike="noStrike" baseline="0">
              <a:solidFill>
                <a:srgbClr val="333399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333399"/>
              </a:solidFill>
              <a:latin typeface="Arial"/>
              <a:cs typeface="Arial"/>
            </a:rPr>
            <a:t>(PFMEA)</a:t>
          </a:r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447675</xdr:colOff>
          <xdr:row>3</xdr:row>
          <xdr:rowOff>76200</xdr:rowOff>
        </xdr:from>
        <xdr:to>
          <xdr:col>15</xdr:col>
          <xdr:colOff>333375</xdr:colOff>
          <xdr:row>5</xdr:row>
          <xdr:rowOff>66675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</xdr:row>
          <xdr:rowOff>76200</xdr:rowOff>
        </xdr:from>
        <xdr:to>
          <xdr:col>13</xdr:col>
          <xdr:colOff>390525</xdr:colOff>
          <xdr:row>5</xdr:row>
          <xdr:rowOff>66675</xdr:rowOff>
        </xdr:to>
        <xdr:sp macro="" textlink="">
          <xdr:nvSpPr>
            <xdr:cNvPr id="6149" name="CheckBox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361950</xdr:colOff>
          <xdr:row>3</xdr:row>
          <xdr:rowOff>76200</xdr:rowOff>
        </xdr:from>
        <xdr:to>
          <xdr:col>19</xdr:col>
          <xdr:colOff>123825</xdr:colOff>
          <xdr:row>5</xdr:row>
          <xdr:rowOff>66675</xdr:rowOff>
        </xdr:to>
        <xdr:sp macro="" textlink="">
          <xdr:nvSpPr>
            <xdr:cNvPr id="6150" name="CheckBox3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</xdr:row>
      <xdr:rowOff>0</xdr:rowOff>
    </xdr:from>
    <xdr:to>
      <xdr:col>7</xdr:col>
      <xdr:colOff>342900</xdr:colOff>
      <xdr:row>2</xdr:row>
      <xdr:rowOff>142875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1847850" y="142875"/>
          <a:ext cx="3114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99"/>
              </a:solidFill>
              <a:latin typeface="Arial"/>
              <a:cs typeface="Arial"/>
            </a:rPr>
            <a:t>CONTROL PLAN</a:t>
          </a:r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866775</xdr:colOff>
          <xdr:row>2</xdr:row>
          <xdr:rowOff>9525</xdr:rowOff>
        </xdr:from>
        <xdr:to>
          <xdr:col>10</xdr:col>
          <xdr:colOff>381000</xdr:colOff>
          <xdr:row>4</xdr:row>
          <xdr:rowOff>0</xdr:rowOff>
        </xdr:to>
        <xdr:sp macro="" textlink="">
          <xdr:nvSpPr>
            <xdr:cNvPr id="7171" name="CheckBox2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1333500</xdr:colOff>
          <xdr:row>2</xdr:row>
          <xdr:rowOff>9525</xdr:rowOff>
        </xdr:from>
        <xdr:to>
          <xdr:col>8</xdr:col>
          <xdr:colOff>781050</xdr:colOff>
          <xdr:row>4</xdr:row>
          <xdr:rowOff>0</xdr:rowOff>
        </xdr:to>
        <xdr:sp macro="" textlink="">
          <xdr:nvSpPr>
            <xdr:cNvPr id="7172" name="CheckBox1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</xdr:row>
          <xdr:rowOff>9525</xdr:rowOff>
        </xdr:from>
        <xdr:to>
          <xdr:col>12</xdr:col>
          <xdr:colOff>800100</xdr:colOff>
          <xdr:row>4</xdr:row>
          <xdr:rowOff>0</xdr:rowOff>
        </xdr:to>
        <xdr:sp macro="" textlink="">
          <xdr:nvSpPr>
            <xdr:cNvPr id="7173" name="CheckBox3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9.emf"/><Relationship Id="rId21" Type="http://schemas.openxmlformats.org/officeDocument/2006/relationships/image" Target="../media/image10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3.emf"/><Relationship Id="rId50" Type="http://schemas.openxmlformats.org/officeDocument/2006/relationships/control" Target="../activeX/activeX24.xml"/><Relationship Id="rId55" Type="http://schemas.openxmlformats.org/officeDocument/2006/relationships/image" Target="../media/image27.emf"/><Relationship Id="rId63" Type="http://schemas.openxmlformats.org/officeDocument/2006/relationships/image" Target="../media/image31.emf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4.emf"/><Relationship Id="rId41" Type="http://schemas.openxmlformats.org/officeDocument/2006/relationships/image" Target="../media/image20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8.emf"/><Relationship Id="rId40" Type="http://schemas.openxmlformats.org/officeDocument/2006/relationships/control" Target="../activeX/activeX19.xml"/><Relationship Id="rId45" Type="http://schemas.openxmlformats.org/officeDocument/2006/relationships/image" Target="../media/image22.emf"/><Relationship Id="rId53" Type="http://schemas.openxmlformats.org/officeDocument/2006/relationships/image" Target="../media/image26.emf"/><Relationship Id="rId58" Type="http://schemas.openxmlformats.org/officeDocument/2006/relationships/control" Target="../activeX/activeX28.xml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4.emf"/><Relationship Id="rId57" Type="http://schemas.openxmlformats.org/officeDocument/2006/relationships/image" Target="../media/image28.emf"/><Relationship Id="rId61" Type="http://schemas.openxmlformats.org/officeDocument/2006/relationships/image" Target="../media/image30.emf"/><Relationship Id="rId10" Type="http://schemas.openxmlformats.org/officeDocument/2006/relationships/control" Target="../activeX/activeX4.xml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2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3.emf"/><Relationship Id="rId30" Type="http://schemas.openxmlformats.org/officeDocument/2006/relationships/control" Target="../activeX/activeX14.xml"/><Relationship Id="rId35" Type="http://schemas.openxmlformats.org/officeDocument/2006/relationships/image" Target="../media/image17.emf"/><Relationship Id="rId43" Type="http://schemas.openxmlformats.org/officeDocument/2006/relationships/image" Target="../media/image21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5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9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4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3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Relationship Id="rId9" Type="http://schemas.openxmlformats.org/officeDocument/2006/relationships/image" Target="../media/image35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7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3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36.xml"/><Relationship Id="rId5" Type="http://schemas.openxmlformats.org/officeDocument/2006/relationships/image" Target="../media/image36.emf"/><Relationship Id="rId4" Type="http://schemas.openxmlformats.org/officeDocument/2006/relationships/control" Target="../activeX/activeX35.xml"/><Relationship Id="rId9" Type="http://schemas.openxmlformats.org/officeDocument/2006/relationships/image" Target="../media/image38.emf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0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39.xml"/><Relationship Id="rId5" Type="http://schemas.openxmlformats.org/officeDocument/2006/relationships/image" Target="../media/image39.emf"/><Relationship Id="rId4" Type="http://schemas.openxmlformats.org/officeDocument/2006/relationships/control" Target="../activeX/activeX38.xml"/><Relationship Id="rId9" Type="http://schemas.openxmlformats.org/officeDocument/2006/relationships/image" Target="../media/image41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212"/>
  <sheetViews>
    <sheetView view="pageBreakPreview" zoomScaleNormal="100" zoomScaleSheetLayoutView="100" workbookViewId="0">
      <selection activeCell="AE86" sqref="AE86"/>
    </sheetView>
  </sheetViews>
  <sheetFormatPr defaultColWidth="10.28515625" defaultRowHeight="14.25"/>
  <cols>
    <col min="1" max="1" width="17.85546875" style="164" customWidth="1"/>
    <col min="2" max="2" width="0.7109375" style="164" customWidth="1"/>
    <col min="3" max="3" width="8.7109375" style="164" customWidth="1"/>
    <col min="4" max="4" width="0.7109375" style="164" customWidth="1"/>
    <col min="5" max="5" width="8.7109375" style="164" customWidth="1"/>
    <col min="6" max="6" width="0.7109375" style="164" customWidth="1"/>
    <col min="7" max="7" width="8.7109375" style="164" customWidth="1"/>
    <col min="8" max="8" width="0.7109375" style="164" customWidth="1"/>
    <col min="9" max="9" width="8.7109375" style="164" customWidth="1"/>
    <col min="10" max="10" width="0.7109375" style="164" customWidth="1"/>
    <col min="11" max="11" width="8.7109375" style="164" customWidth="1"/>
    <col min="12" max="12" width="0.7109375" style="164" customWidth="1"/>
    <col min="13" max="13" width="8.7109375" style="164" customWidth="1"/>
    <col min="14" max="14" width="0.7109375" style="164" customWidth="1"/>
    <col min="15" max="15" width="8.7109375" style="164" customWidth="1"/>
    <col min="16" max="16" width="0.7109375" style="164" customWidth="1"/>
    <col min="17" max="17" width="8.7109375" style="164" customWidth="1"/>
    <col min="18" max="18" width="0.7109375" style="164" customWidth="1"/>
    <col min="19" max="19" width="8.7109375" style="164" customWidth="1"/>
    <col min="20" max="20" width="0.7109375" style="164" customWidth="1"/>
    <col min="21" max="21" width="8.7109375" style="164" customWidth="1"/>
    <col min="22" max="22" width="0.7109375" style="164" customWidth="1"/>
    <col min="23" max="23" width="8.7109375" style="164" customWidth="1"/>
    <col min="24" max="24" width="0.7109375" style="164" customWidth="1"/>
    <col min="25" max="25" width="8.7109375" style="164" customWidth="1"/>
    <col min="26" max="26" width="0.7109375" style="164" customWidth="1"/>
    <col min="27" max="27" width="8.7109375" style="164" customWidth="1"/>
    <col min="28" max="16384" width="10.28515625" style="164"/>
  </cols>
  <sheetData>
    <row r="1" spans="1:27" ht="9.75" customHeight="1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</row>
    <row r="2" spans="1:27" ht="21.7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</row>
    <row r="3" spans="1:27" s="166" customFormat="1" ht="19.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</row>
    <row r="4" spans="1:27" ht="7.5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</row>
    <row r="5" spans="1:27" ht="5.25" customHeight="1" thickBot="1">
      <c r="A5" s="168"/>
      <c r="B5" s="168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70"/>
      <c r="T5" s="169"/>
      <c r="U5" s="169"/>
      <c r="V5" s="169"/>
      <c r="W5" s="169"/>
      <c r="X5" s="169"/>
      <c r="Y5" s="169"/>
      <c r="Z5" s="169"/>
      <c r="AA5" s="170"/>
    </row>
    <row r="6" spans="1:27" ht="206.25" thickBot="1">
      <c r="A6" s="234" t="s">
        <v>240</v>
      </c>
      <c r="B6" s="222"/>
      <c r="C6" s="223" t="s">
        <v>137</v>
      </c>
      <c r="D6" s="224"/>
      <c r="E6" s="223" t="s">
        <v>152</v>
      </c>
      <c r="F6" s="224"/>
      <c r="G6" s="225" t="s">
        <v>156</v>
      </c>
      <c r="H6" s="224"/>
      <c r="I6" s="225" t="s">
        <v>237</v>
      </c>
      <c r="J6" s="224"/>
      <c r="K6" s="225" t="s">
        <v>235</v>
      </c>
      <c r="L6" s="226"/>
      <c r="M6" s="225" t="s">
        <v>236</v>
      </c>
      <c r="N6" s="224"/>
      <c r="O6" s="225" t="s">
        <v>199</v>
      </c>
      <c r="P6" s="224"/>
      <c r="Q6" s="225" t="s">
        <v>238</v>
      </c>
      <c r="R6" s="224"/>
      <c r="S6" s="225" t="s">
        <v>161</v>
      </c>
      <c r="T6" s="224"/>
      <c r="U6" s="225" t="s">
        <v>239</v>
      </c>
      <c r="V6" s="224"/>
      <c r="W6" s="225" t="s">
        <v>174</v>
      </c>
      <c r="X6" s="225"/>
      <c r="Y6" s="225" t="s">
        <v>183</v>
      </c>
      <c r="Z6" s="224"/>
      <c r="AA6" s="229" t="s">
        <v>190</v>
      </c>
    </row>
    <row r="7" spans="1:27" ht="5.0999999999999996" customHeight="1" thickBot="1">
      <c r="A7" s="171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227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72"/>
    </row>
    <row r="8" spans="1:27" ht="15" customHeight="1" thickBot="1">
      <c r="A8" s="230" t="s">
        <v>241</v>
      </c>
      <c r="B8" s="174"/>
      <c r="C8" s="175" t="s">
        <v>139</v>
      </c>
      <c r="D8" s="176"/>
      <c r="E8" s="175" t="s">
        <v>139</v>
      </c>
      <c r="F8" s="176"/>
      <c r="G8" s="175" t="s">
        <v>139</v>
      </c>
      <c r="H8" s="176"/>
      <c r="I8" s="175" t="s">
        <v>139</v>
      </c>
      <c r="J8" s="176"/>
      <c r="K8" s="175"/>
      <c r="L8" s="172"/>
      <c r="M8" s="175"/>
      <c r="N8" s="176"/>
      <c r="O8" s="175"/>
      <c r="P8" s="176"/>
      <c r="Q8" s="175"/>
      <c r="R8" s="176"/>
      <c r="S8" s="175"/>
      <c r="T8" s="176"/>
      <c r="U8" s="175"/>
      <c r="V8" s="176"/>
      <c r="W8" s="175"/>
      <c r="X8" s="228"/>
      <c r="Y8" s="175"/>
      <c r="Z8" s="176"/>
      <c r="AA8" s="175"/>
    </row>
    <row r="9" spans="1:27" ht="5.0999999999999996" customHeight="1" thickBot="1">
      <c r="A9" s="171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227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72"/>
    </row>
    <row r="10" spans="1:27" ht="15" customHeight="1" thickBot="1">
      <c r="A10" s="230" t="s">
        <v>242</v>
      </c>
      <c r="B10" s="174"/>
      <c r="C10" s="175" t="s">
        <v>139</v>
      </c>
      <c r="D10" s="176"/>
      <c r="E10" s="175" t="s">
        <v>139</v>
      </c>
      <c r="F10" s="176"/>
      <c r="G10" s="175" t="s">
        <v>139</v>
      </c>
      <c r="H10" s="176"/>
      <c r="I10" s="175" t="s">
        <v>139</v>
      </c>
      <c r="J10" s="176"/>
      <c r="K10" s="175" t="s">
        <v>139</v>
      </c>
      <c r="L10" s="172"/>
      <c r="M10" s="175" t="s">
        <v>139</v>
      </c>
      <c r="N10" s="176"/>
      <c r="O10" s="175" t="s">
        <v>139</v>
      </c>
      <c r="P10" s="176"/>
      <c r="Q10" s="175" t="s">
        <v>139</v>
      </c>
      <c r="R10" s="176"/>
      <c r="S10" s="175" t="s">
        <v>139</v>
      </c>
      <c r="T10" s="176"/>
      <c r="U10" s="175" t="s">
        <v>139</v>
      </c>
      <c r="V10" s="176"/>
      <c r="W10" s="175"/>
      <c r="X10" s="228"/>
      <c r="Y10" s="175"/>
      <c r="Z10" s="176"/>
      <c r="AA10" s="175"/>
    </row>
    <row r="11" spans="1:27" ht="5.0999999999999996" customHeight="1" thickBot="1">
      <c r="A11" s="171"/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227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72"/>
    </row>
    <row r="12" spans="1:27" ht="15" customHeight="1" thickBot="1">
      <c r="A12" s="230" t="s">
        <v>243</v>
      </c>
      <c r="B12" s="174"/>
      <c r="C12" s="175" t="s">
        <v>139</v>
      </c>
      <c r="D12" s="176"/>
      <c r="E12" s="175" t="s">
        <v>139</v>
      </c>
      <c r="F12" s="176"/>
      <c r="G12" s="175" t="s">
        <v>139</v>
      </c>
      <c r="H12" s="176"/>
      <c r="I12" s="175" t="s">
        <v>139</v>
      </c>
      <c r="J12" s="176"/>
      <c r="K12" s="175" t="s">
        <v>139</v>
      </c>
      <c r="L12" s="172"/>
      <c r="M12" s="175" t="s">
        <v>139</v>
      </c>
      <c r="N12" s="176"/>
      <c r="O12" s="175" t="s">
        <v>139</v>
      </c>
      <c r="P12" s="176"/>
      <c r="Q12" s="175" t="s">
        <v>139</v>
      </c>
      <c r="R12" s="176"/>
      <c r="S12" s="175" t="s">
        <v>139</v>
      </c>
      <c r="T12" s="176"/>
      <c r="U12" s="175" t="s">
        <v>139</v>
      </c>
      <c r="V12" s="176"/>
      <c r="W12" s="175" t="s">
        <v>139</v>
      </c>
      <c r="X12" s="228"/>
      <c r="Y12" s="175" t="s">
        <v>139</v>
      </c>
      <c r="Z12" s="176"/>
      <c r="AA12" s="175"/>
    </row>
    <row r="13" spans="1:27" ht="5.0999999999999996" customHeight="1" thickBot="1">
      <c r="A13" s="171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227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72"/>
    </row>
    <row r="14" spans="1:27" ht="15" customHeight="1" thickBot="1">
      <c r="A14" s="230" t="s">
        <v>244</v>
      </c>
      <c r="B14" s="174"/>
      <c r="C14" s="175" t="s">
        <v>139</v>
      </c>
      <c r="D14" s="176"/>
      <c r="E14" s="175" t="s">
        <v>139</v>
      </c>
      <c r="F14" s="176"/>
      <c r="G14" s="175" t="s">
        <v>139</v>
      </c>
      <c r="H14" s="176"/>
      <c r="I14" s="175" t="s">
        <v>139</v>
      </c>
      <c r="J14" s="176"/>
      <c r="K14" s="175" t="s">
        <v>139</v>
      </c>
      <c r="L14" s="172"/>
      <c r="M14" s="175" t="s">
        <v>139</v>
      </c>
      <c r="N14" s="176"/>
      <c r="O14" s="175" t="s">
        <v>139</v>
      </c>
      <c r="P14" s="176"/>
      <c r="Q14" s="175" t="s">
        <v>139</v>
      </c>
      <c r="R14" s="176"/>
      <c r="S14" s="175" t="s">
        <v>139</v>
      </c>
      <c r="T14" s="176"/>
      <c r="U14" s="175" t="s">
        <v>139</v>
      </c>
      <c r="V14" s="176"/>
      <c r="W14" s="175" t="s">
        <v>139</v>
      </c>
      <c r="X14" s="228"/>
      <c r="Y14" s="175" t="s">
        <v>139</v>
      </c>
      <c r="Z14" s="176"/>
      <c r="AA14" s="175"/>
    </row>
    <row r="15" spans="1:27" ht="5.0999999999999996" customHeight="1" thickBot="1">
      <c r="A15" s="171"/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227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72"/>
    </row>
    <row r="16" spans="1:27" ht="15" customHeight="1" thickBot="1">
      <c r="A16" s="230" t="s">
        <v>245</v>
      </c>
      <c r="B16" s="174"/>
      <c r="C16" s="175" t="s">
        <v>139</v>
      </c>
      <c r="D16" s="176"/>
      <c r="E16" s="175" t="s">
        <v>139</v>
      </c>
      <c r="F16" s="176"/>
      <c r="G16" s="175" t="s">
        <v>139</v>
      </c>
      <c r="H16" s="176"/>
      <c r="I16" s="175" t="s">
        <v>139</v>
      </c>
      <c r="J16" s="176"/>
      <c r="K16" s="175" t="s">
        <v>139</v>
      </c>
      <c r="L16" s="172"/>
      <c r="M16" s="175" t="s">
        <v>139</v>
      </c>
      <c r="N16" s="176"/>
      <c r="O16" s="175" t="s">
        <v>139</v>
      </c>
      <c r="P16" s="176"/>
      <c r="Q16" s="175" t="s">
        <v>139</v>
      </c>
      <c r="R16" s="176"/>
      <c r="S16" s="175" t="s">
        <v>139</v>
      </c>
      <c r="T16" s="176"/>
      <c r="U16" s="175" t="s">
        <v>139</v>
      </c>
      <c r="V16" s="176"/>
      <c r="W16" s="175" t="s">
        <v>139</v>
      </c>
      <c r="X16" s="228"/>
      <c r="Y16" s="175" t="s">
        <v>139</v>
      </c>
      <c r="Z16" s="176"/>
      <c r="AA16" s="175"/>
    </row>
    <row r="17" spans="1:27" ht="4.5" customHeight="1" thickBot="1">
      <c r="A17" s="231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2"/>
      <c r="X17" s="232"/>
      <c r="Y17" s="232"/>
      <c r="Z17" s="232"/>
      <c r="AA17" s="233"/>
    </row>
    <row r="18" spans="1:27">
      <c r="A18" s="163"/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</row>
    <row r="19" spans="1:27">
      <c r="A19" s="163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</row>
    <row r="20" spans="1:27" ht="15" customHeight="1">
      <c r="A20" s="169"/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3"/>
      <c r="W20" s="163"/>
      <c r="X20" s="163"/>
      <c r="Y20" s="163"/>
      <c r="Z20" s="163"/>
      <c r="AA20" s="163"/>
    </row>
    <row r="21" spans="1:27" ht="20.25">
      <c r="A21" s="239" t="s">
        <v>137</v>
      </c>
      <c r="B21" s="174"/>
      <c r="D21" s="235"/>
      <c r="E21" s="245"/>
      <c r="F21" s="174"/>
      <c r="H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50" t="s">
        <v>140</v>
      </c>
    </row>
    <row r="22" spans="1:27" ht="15" customHeight="1">
      <c r="A22" s="448"/>
      <c r="B22" s="174"/>
      <c r="C22" s="253" t="s">
        <v>138</v>
      </c>
      <c r="D22" s="253"/>
      <c r="E22" s="253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63"/>
      <c r="W22" s="163"/>
      <c r="X22" s="163"/>
      <c r="Y22" s="163"/>
      <c r="Z22" s="163"/>
      <c r="AA22" s="163"/>
    </row>
    <row r="23" spans="1:27" ht="15" customHeight="1">
      <c r="A23" s="448"/>
      <c r="B23" s="174"/>
      <c r="C23" s="253"/>
      <c r="D23" s="253"/>
      <c r="E23" s="253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63"/>
      <c r="W23" s="163"/>
      <c r="X23" s="163"/>
      <c r="Y23" s="163"/>
      <c r="Z23" s="163"/>
      <c r="AA23" s="163"/>
    </row>
    <row r="24" spans="1:27" ht="15" customHeight="1">
      <c r="A24" s="448"/>
      <c r="B24" s="174"/>
      <c r="C24" s="253" t="s">
        <v>141</v>
      </c>
      <c r="D24" s="253"/>
      <c r="E24" s="253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63"/>
      <c r="W24" s="163"/>
      <c r="X24" s="163"/>
      <c r="Y24" s="163"/>
      <c r="Z24" s="163"/>
      <c r="AA24" s="163"/>
    </row>
    <row r="25" spans="1:27" ht="15" customHeight="1">
      <c r="A25" s="174"/>
      <c r="B25" s="174"/>
      <c r="C25" s="254" t="s">
        <v>62</v>
      </c>
      <c r="D25" s="253" t="s">
        <v>142</v>
      </c>
      <c r="E25" s="253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63"/>
      <c r="W25" s="163"/>
      <c r="X25" s="163"/>
      <c r="Y25" s="163"/>
      <c r="Z25" s="163"/>
      <c r="AA25" s="163"/>
    </row>
    <row r="26" spans="1:27" ht="15" customHeight="1">
      <c r="A26" s="174"/>
      <c r="B26" s="174"/>
      <c r="C26" s="254" t="s">
        <v>62</v>
      </c>
      <c r="D26" s="253" t="s">
        <v>143</v>
      </c>
      <c r="E26" s="253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63"/>
      <c r="W26" s="163"/>
      <c r="X26" s="163"/>
      <c r="Y26" s="163"/>
      <c r="Z26" s="163"/>
      <c r="AA26" s="163"/>
    </row>
    <row r="27" spans="1:27" ht="15" customHeight="1">
      <c r="A27" s="174"/>
      <c r="B27" s="174"/>
      <c r="C27" s="254" t="s">
        <v>62</v>
      </c>
      <c r="D27" s="253" t="s">
        <v>144</v>
      </c>
      <c r="E27" s="253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63"/>
      <c r="W27" s="163"/>
      <c r="X27" s="163"/>
      <c r="Y27" s="163"/>
      <c r="Z27" s="163"/>
      <c r="AA27" s="163"/>
    </row>
    <row r="28" spans="1:27" ht="15" customHeight="1">
      <c r="A28" s="174"/>
      <c r="B28" s="174"/>
      <c r="C28" s="254"/>
      <c r="D28" s="253" t="s">
        <v>145</v>
      </c>
      <c r="E28" s="253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63"/>
      <c r="W28" s="163"/>
      <c r="X28" s="163"/>
      <c r="Y28" s="163"/>
      <c r="Z28" s="163"/>
      <c r="AA28" s="163"/>
    </row>
    <row r="29" spans="1:27" ht="15" customHeight="1">
      <c r="A29" s="174"/>
      <c r="B29" s="174"/>
      <c r="C29" s="254" t="s">
        <v>62</v>
      </c>
      <c r="D29" s="253" t="s">
        <v>146</v>
      </c>
      <c r="E29" s="253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63"/>
      <c r="W29" s="163"/>
      <c r="X29" s="163"/>
      <c r="Y29" s="163"/>
      <c r="Z29" s="163"/>
      <c r="AA29" s="163"/>
    </row>
    <row r="30" spans="1:27" ht="15" customHeight="1">
      <c r="A30" s="174"/>
      <c r="B30" s="174"/>
      <c r="C30" s="254" t="s">
        <v>62</v>
      </c>
      <c r="D30" s="253" t="s">
        <v>147</v>
      </c>
      <c r="E30" s="253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63"/>
      <c r="W30" s="163"/>
      <c r="X30" s="163"/>
      <c r="Y30" s="163"/>
      <c r="Z30" s="163"/>
      <c r="AA30" s="163"/>
    </row>
    <row r="31" spans="1:27" ht="15" customHeight="1">
      <c r="A31" s="174"/>
      <c r="B31" s="174"/>
      <c r="C31" s="254"/>
      <c r="D31" s="253" t="s">
        <v>148</v>
      </c>
      <c r="E31" s="253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63"/>
      <c r="W31" s="163"/>
      <c r="X31" s="163"/>
      <c r="Y31" s="163"/>
      <c r="Z31" s="163"/>
      <c r="AA31" s="163"/>
    </row>
    <row r="32" spans="1:27" ht="15" customHeight="1">
      <c r="A32" s="174"/>
      <c r="B32" s="174"/>
      <c r="C32" s="254" t="s">
        <v>62</v>
      </c>
      <c r="D32" s="255" t="s">
        <v>149</v>
      </c>
      <c r="E32" s="253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63"/>
      <c r="W32" s="163"/>
      <c r="X32" s="163"/>
      <c r="Y32" s="163"/>
      <c r="Z32" s="163"/>
      <c r="AA32" s="163"/>
    </row>
    <row r="33" spans="1:27" ht="15" customHeight="1">
      <c r="A33" s="174"/>
      <c r="B33" s="174"/>
      <c r="C33" s="254" t="s">
        <v>62</v>
      </c>
      <c r="D33" s="255" t="s">
        <v>150</v>
      </c>
      <c r="E33" s="253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63"/>
      <c r="W33" s="163"/>
      <c r="X33" s="163"/>
      <c r="Y33" s="163"/>
      <c r="Z33" s="163"/>
      <c r="AA33" s="163"/>
    </row>
    <row r="34" spans="1:27" ht="15" customHeight="1">
      <c r="A34" s="174"/>
      <c r="B34" s="174"/>
      <c r="C34" s="254" t="s">
        <v>62</v>
      </c>
      <c r="D34" s="255" t="s">
        <v>151</v>
      </c>
      <c r="E34" s="253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63"/>
      <c r="W34" s="163"/>
      <c r="X34" s="163"/>
      <c r="Y34" s="163"/>
      <c r="Z34" s="163"/>
      <c r="AA34" s="163"/>
    </row>
    <row r="35" spans="1:27" ht="15" customHeight="1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3"/>
      <c r="W35" s="163"/>
      <c r="X35" s="163"/>
      <c r="Y35" s="163"/>
      <c r="Z35" s="163"/>
      <c r="AA35" s="163"/>
    </row>
    <row r="36" spans="1:27" ht="20.25">
      <c r="A36" s="239" t="s">
        <v>152</v>
      </c>
      <c r="B36" s="174"/>
      <c r="D36" s="179"/>
      <c r="E36" s="245"/>
      <c r="F36" s="174"/>
      <c r="H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50" t="s">
        <v>154</v>
      </c>
    </row>
    <row r="37" spans="1:27" ht="15" customHeight="1">
      <c r="A37" s="239"/>
      <c r="B37" s="174"/>
      <c r="C37" s="245"/>
      <c r="D37" s="179"/>
      <c r="E37" s="179"/>
      <c r="F37" s="174"/>
      <c r="G37" s="174"/>
      <c r="H37" s="174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3"/>
      <c r="W37" s="163"/>
      <c r="X37" s="163"/>
      <c r="Y37" s="163"/>
      <c r="Z37" s="163"/>
      <c r="AA37" s="163"/>
    </row>
    <row r="38" spans="1:27" ht="15" customHeight="1">
      <c r="A38" s="239"/>
      <c r="B38" s="174"/>
      <c r="C38" s="256" t="s">
        <v>153</v>
      </c>
      <c r="D38" s="253"/>
      <c r="E38" s="253"/>
      <c r="F38" s="174"/>
      <c r="G38" s="174"/>
      <c r="H38" s="174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3"/>
      <c r="W38" s="163"/>
      <c r="X38" s="163"/>
      <c r="Y38" s="163"/>
      <c r="Z38" s="163"/>
      <c r="AA38" s="163"/>
    </row>
    <row r="39" spans="1:27" ht="15" customHeight="1">
      <c r="A39" s="239"/>
      <c r="B39" s="174"/>
      <c r="C39" s="256"/>
      <c r="D39" s="253"/>
      <c r="E39" s="253"/>
      <c r="F39" s="174"/>
      <c r="G39" s="174"/>
      <c r="H39" s="174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3"/>
      <c r="W39" s="163"/>
      <c r="X39" s="163"/>
      <c r="Y39" s="163"/>
      <c r="Z39" s="163"/>
      <c r="AA39" s="163"/>
    </row>
    <row r="40" spans="1:27" ht="15" customHeight="1">
      <c r="A40" s="448"/>
      <c r="B40" s="174"/>
      <c r="C40" s="253" t="s">
        <v>260</v>
      </c>
      <c r="D40" s="253"/>
      <c r="E40" s="253"/>
      <c r="F40" s="174"/>
      <c r="G40" s="174"/>
      <c r="H40" s="174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3"/>
      <c r="W40" s="163"/>
      <c r="X40" s="163"/>
      <c r="Y40" s="163"/>
      <c r="Z40" s="163"/>
      <c r="AA40" s="163"/>
    </row>
    <row r="41" spans="1:27" ht="15" customHeight="1">
      <c r="A41" s="448"/>
      <c r="B41" s="174"/>
      <c r="C41" s="253" t="s">
        <v>261</v>
      </c>
      <c r="D41" s="253"/>
      <c r="E41" s="253"/>
      <c r="F41" s="174"/>
      <c r="G41" s="174"/>
      <c r="H41" s="174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3"/>
      <c r="W41" s="163"/>
      <c r="X41" s="163"/>
      <c r="Y41" s="163"/>
      <c r="Z41" s="163"/>
      <c r="AA41" s="163"/>
    </row>
    <row r="42" spans="1:27" ht="15" customHeight="1">
      <c r="A42" s="240"/>
      <c r="B42" s="174"/>
      <c r="C42" s="253"/>
      <c r="D42" s="253"/>
      <c r="E42" s="253"/>
      <c r="F42" s="174"/>
      <c r="G42" s="174"/>
      <c r="H42" s="174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69"/>
      <c r="V42" s="163"/>
      <c r="W42" s="163"/>
      <c r="X42" s="163"/>
      <c r="Y42" s="163"/>
      <c r="Z42" s="163"/>
      <c r="AA42" s="163"/>
    </row>
    <row r="43" spans="1:27" ht="15" customHeight="1">
      <c r="A43" s="241"/>
      <c r="B43" s="174"/>
      <c r="C43" s="254" t="s">
        <v>62</v>
      </c>
      <c r="D43" s="253" t="s">
        <v>155</v>
      </c>
      <c r="E43" s="253"/>
      <c r="F43" s="174"/>
      <c r="G43" s="174"/>
      <c r="H43" s="174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U43" s="169"/>
      <c r="V43" s="163"/>
      <c r="W43" s="163"/>
      <c r="X43" s="163"/>
      <c r="Y43" s="163"/>
      <c r="Z43" s="163"/>
      <c r="AA43" s="163"/>
    </row>
    <row r="44" spans="1:27" ht="15" customHeight="1">
      <c r="A44" s="169"/>
      <c r="B44" s="169"/>
      <c r="C44" s="179"/>
      <c r="D44" s="179"/>
      <c r="E44" s="163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  <c r="R44" s="242"/>
      <c r="S44" s="242"/>
      <c r="T44" s="242"/>
      <c r="U44" s="242"/>
      <c r="V44" s="242"/>
      <c r="W44" s="242"/>
      <c r="X44" s="242"/>
      <c r="Y44" s="242"/>
      <c r="Z44" s="242"/>
      <c r="AA44" s="242"/>
    </row>
    <row r="45" spans="1:27" ht="15" customHeight="1">
      <c r="A45" s="449" t="s">
        <v>156</v>
      </c>
      <c r="B45" s="449"/>
      <c r="C45" s="449"/>
      <c r="D45" s="242"/>
      <c r="E45" s="163"/>
      <c r="F45" s="242"/>
      <c r="H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51" t="s">
        <v>246</v>
      </c>
    </row>
    <row r="46" spans="1:27" ht="15" customHeight="1">
      <c r="A46" s="244"/>
      <c r="B46" s="244"/>
      <c r="C46" s="244"/>
      <c r="D46" s="242"/>
      <c r="E46" s="244"/>
      <c r="F46" s="244"/>
      <c r="G46" s="244"/>
      <c r="H46" s="244"/>
      <c r="I46" s="244"/>
      <c r="J46" s="244"/>
      <c r="K46" s="244"/>
      <c r="L46" s="244"/>
      <c r="M46" s="244"/>
      <c r="N46" s="244"/>
      <c r="O46" s="244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</row>
    <row r="47" spans="1:27" ht="15" customHeight="1">
      <c r="A47" s="169"/>
      <c r="B47" s="174"/>
      <c r="C47" s="253" t="s">
        <v>262</v>
      </c>
      <c r="D47" s="253"/>
      <c r="E47" s="253"/>
      <c r="F47" s="174"/>
      <c r="G47" s="174"/>
      <c r="H47" s="174"/>
      <c r="I47" s="169"/>
      <c r="J47" s="169"/>
      <c r="K47" s="169"/>
      <c r="L47" s="169"/>
      <c r="M47" s="169"/>
      <c r="N47" s="169"/>
      <c r="O47" s="169"/>
      <c r="P47" s="169"/>
      <c r="Q47" s="169"/>
      <c r="R47" s="169"/>
      <c r="S47" s="169"/>
      <c r="T47" s="169"/>
      <c r="U47" s="169"/>
      <c r="V47" s="163"/>
      <c r="W47" s="163"/>
      <c r="X47" s="163"/>
      <c r="Y47" s="163"/>
      <c r="Z47" s="163"/>
      <c r="AA47" s="163"/>
    </row>
    <row r="48" spans="1:27" ht="15" customHeight="1">
      <c r="A48" s="242"/>
      <c r="B48" s="174"/>
      <c r="C48" s="253"/>
      <c r="D48" s="253"/>
      <c r="E48" s="253"/>
      <c r="F48" s="174"/>
      <c r="G48" s="174"/>
      <c r="H48" s="174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3"/>
      <c r="W48" s="163"/>
      <c r="X48" s="163"/>
      <c r="Y48" s="163"/>
      <c r="Z48" s="163"/>
      <c r="AA48" s="163"/>
    </row>
    <row r="49" spans="1:27" ht="15" customHeight="1">
      <c r="A49" s="169"/>
      <c r="B49" s="174"/>
      <c r="C49" s="254" t="s">
        <v>62</v>
      </c>
      <c r="D49" s="253" t="s">
        <v>157</v>
      </c>
      <c r="E49" s="253"/>
      <c r="F49" s="174"/>
      <c r="G49" s="174"/>
      <c r="H49" s="174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3"/>
      <c r="W49" s="163"/>
      <c r="X49" s="163"/>
      <c r="Y49" s="163"/>
      <c r="Z49" s="163"/>
      <c r="AA49" s="163"/>
    </row>
    <row r="50" spans="1:27" ht="15" customHeight="1">
      <c r="A50" s="243"/>
      <c r="B50" s="174"/>
      <c r="C50" s="254"/>
      <c r="D50" s="253" t="s">
        <v>158</v>
      </c>
      <c r="E50" s="253"/>
      <c r="F50" s="174"/>
      <c r="G50" s="174"/>
      <c r="H50" s="174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3"/>
      <c r="W50" s="163"/>
      <c r="X50" s="163"/>
      <c r="Y50" s="163"/>
      <c r="Z50" s="163"/>
      <c r="AA50" s="163"/>
    </row>
    <row r="51" spans="1:27" ht="15" customHeight="1">
      <c r="A51" s="174"/>
      <c r="B51" s="174"/>
      <c r="C51" s="254"/>
      <c r="D51" s="253" t="s">
        <v>253</v>
      </c>
      <c r="E51" s="253"/>
      <c r="F51" s="174"/>
      <c r="G51" s="174"/>
      <c r="H51" s="174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3"/>
      <c r="W51" s="163"/>
      <c r="X51" s="163"/>
      <c r="Y51" s="163"/>
      <c r="Z51" s="163"/>
      <c r="AA51" s="163"/>
    </row>
    <row r="52" spans="1:27" ht="15" customHeight="1">
      <c r="A52" s="174"/>
      <c r="B52" s="174"/>
      <c r="C52" s="254" t="s">
        <v>62</v>
      </c>
      <c r="D52" s="253" t="s">
        <v>159</v>
      </c>
      <c r="E52" s="253"/>
      <c r="F52" s="174"/>
      <c r="G52" s="174"/>
      <c r="H52" s="174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3"/>
      <c r="W52" s="163"/>
      <c r="X52" s="163"/>
      <c r="Y52" s="163"/>
      <c r="Z52" s="163"/>
      <c r="AA52" s="163"/>
    </row>
    <row r="53" spans="1:27" ht="15" customHeight="1">
      <c r="A53" s="174"/>
      <c r="B53" s="174"/>
      <c r="C53" s="253"/>
      <c r="D53" s="253" t="s">
        <v>160</v>
      </c>
      <c r="E53" s="253"/>
      <c r="F53" s="174"/>
      <c r="G53" s="174"/>
      <c r="H53" s="174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3"/>
      <c r="W53" s="163"/>
      <c r="X53" s="163"/>
      <c r="Y53" s="163"/>
      <c r="Z53" s="163"/>
      <c r="AA53" s="163"/>
    </row>
    <row r="54" spans="1:27" ht="15" customHeight="1">
      <c r="A54" s="174"/>
      <c r="B54" s="174"/>
      <c r="C54" s="253"/>
      <c r="D54" s="253"/>
      <c r="E54" s="253"/>
      <c r="F54" s="174"/>
      <c r="G54" s="174"/>
      <c r="H54" s="174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3"/>
      <c r="W54" s="163"/>
      <c r="X54" s="163"/>
      <c r="Y54" s="163"/>
      <c r="Z54" s="163"/>
      <c r="AA54" s="163"/>
    </row>
    <row r="55" spans="1:27" ht="20.25">
      <c r="A55" s="239" t="s">
        <v>237</v>
      </c>
      <c r="B55" s="174"/>
      <c r="C55" s="163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246"/>
      <c r="W55" s="246"/>
      <c r="X55" s="246"/>
      <c r="Y55" s="246"/>
      <c r="Z55" s="163"/>
      <c r="AA55" s="252" t="s">
        <v>251</v>
      </c>
    </row>
    <row r="56" spans="1:27" ht="15" customHeight="1">
      <c r="A56" s="177"/>
      <c r="B56" s="174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246"/>
      <c r="W56" s="246"/>
      <c r="X56" s="246"/>
      <c r="Y56" s="246"/>
      <c r="Z56" s="163"/>
      <c r="AA56" s="163"/>
    </row>
    <row r="57" spans="1:27" ht="15" customHeight="1">
      <c r="A57" s="177"/>
      <c r="B57" s="174"/>
      <c r="C57" s="253" t="s">
        <v>263</v>
      </c>
      <c r="D57" s="253"/>
      <c r="E57" s="253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246"/>
      <c r="W57" s="246"/>
      <c r="X57" s="246"/>
      <c r="Y57" s="246"/>
      <c r="Z57" s="163"/>
      <c r="AA57" s="163"/>
    </row>
    <row r="58" spans="1:27" ht="15" customHeight="1">
      <c r="A58" s="177"/>
      <c r="B58" s="174"/>
      <c r="C58" s="253" t="s">
        <v>264</v>
      </c>
      <c r="D58" s="253"/>
      <c r="E58" s="253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246"/>
      <c r="W58" s="246"/>
      <c r="X58" s="246"/>
      <c r="Y58" s="246"/>
      <c r="Z58" s="163"/>
      <c r="AA58" s="163"/>
    </row>
    <row r="59" spans="1:27" ht="15" customHeight="1">
      <c r="A59" s="177"/>
      <c r="B59" s="174"/>
      <c r="C59" s="253" t="s">
        <v>265</v>
      </c>
      <c r="D59" s="253"/>
      <c r="E59" s="253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246"/>
      <c r="W59" s="246"/>
      <c r="X59" s="246"/>
      <c r="Y59" s="246"/>
      <c r="Z59" s="163"/>
      <c r="AA59" s="163"/>
    </row>
    <row r="60" spans="1:27" ht="15" customHeight="1">
      <c r="A60" s="177"/>
      <c r="B60" s="174"/>
      <c r="C60" s="253"/>
      <c r="D60" s="253"/>
      <c r="E60" s="253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246"/>
      <c r="W60" s="246"/>
      <c r="X60" s="246"/>
      <c r="Y60" s="246"/>
      <c r="Z60" s="163"/>
      <c r="AA60" s="163"/>
    </row>
    <row r="61" spans="1:27" ht="15" customHeight="1">
      <c r="A61" s="177"/>
      <c r="B61" s="174"/>
      <c r="C61" s="254" t="s">
        <v>62</v>
      </c>
      <c r="D61" s="253" t="s">
        <v>193</v>
      </c>
      <c r="E61" s="253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246"/>
      <c r="W61" s="246"/>
      <c r="X61" s="246"/>
      <c r="Y61" s="246"/>
      <c r="Z61" s="163"/>
      <c r="AA61" s="163"/>
    </row>
    <row r="62" spans="1:27" ht="15" customHeight="1">
      <c r="A62" s="177"/>
      <c r="B62" s="174"/>
      <c r="C62" s="254" t="s">
        <v>62</v>
      </c>
      <c r="D62" s="253" t="s">
        <v>194</v>
      </c>
      <c r="E62" s="253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246"/>
      <c r="W62" s="246"/>
      <c r="X62" s="246"/>
      <c r="Y62" s="246"/>
      <c r="Z62" s="163"/>
      <c r="AA62" s="163"/>
    </row>
    <row r="63" spans="1:27" ht="15" customHeight="1">
      <c r="A63" s="177"/>
      <c r="B63" s="174"/>
      <c r="C63" s="254" t="s">
        <v>62</v>
      </c>
      <c r="D63" s="253" t="s">
        <v>195</v>
      </c>
      <c r="E63" s="253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246"/>
      <c r="W63" s="246"/>
      <c r="X63" s="246"/>
      <c r="Y63" s="246"/>
      <c r="Z63" s="163"/>
      <c r="AA63" s="163"/>
    </row>
    <row r="64" spans="1:27" ht="15" customHeight="1">
      <c r="A64" s="169"/>
      <c r="B64" s="174"/>
      <c r="C64" s="163"/>
      <c r="D64" s="253" t="s">
        <v>196</v>
      </c>
      <c r="E64" s="253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246"/>
      <c r="W64" s="246"/>
      <c r="X64" s="246"/>
      <c r="Y64" s="246"/>
      <c r="Z64" s="163"/>
      <c r="AA64" s="163"/>
    </row>
    <row r="65" spans="1:27" ht="15" customHeight="1">
      <c r="A65" s="173"/>
      <c r="B65" s="174"/>
      <c r="C65" s="254" t="s">
        <v>62</v>
      </c>
      <c r="D65" s="253" t="s">
        <v>197</v>
      </c>
      <c r="E65" s="253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246"/>
      <c r="W65" s="246"/>
      <c r="X65" s="246"/>
      <c r="Y65" s="246"/>
      <c r="Z65" s="163"/>
      <c r="AA65" s="163"/>
    </row>
    <row r="66" spans="1:27" ht="15" customHeight="1">
      <c r="A66" s="177"/>
      <c r="B66" s="174"/>
      <c r="C66" s="254" t="s">
        <v>62</v>
      </c>
      <c r="D66" s="253" t="s">
        <v>180</v>
      </c>
      <c r="E66" s="253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246"/>
      <c r="W66" s="246"/>
      <c r="X66" s="246"/>
      <c r="Y66" s="246"/>
      <c r="Z66" s="163"/>
      <c r="AA66" s="163"/>
    </row>
    <row r="67" spans="1:27" ht="15" customHeight="1">
      <c r="A67" s="169"/>
      <c r="B67" s="174"/>
      <c r="C67" s="163"/>
      <c r="D67" s="253" t="s">
        <v>181</v>
      </c>
      <c r="E67" s="253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246"/>
      <c r="W67" s="246"/>
      <c r="X67" s="246"/>
      <c r="Y67" s="246"/>
      <c r="Z67" s="163"/>
      <c r="AA67" s="163"/>
    </row>
    <row r="68" spans="1:27" ht="15" customHeight="1">
      <c r="A68" s="174"/>
      <c r="B68" s="174"/>
      <c r="C68" s="163"/>
      <c r="D68" s="253" t="s">
        <v>182</v>
      </c>
      <c r="E68" s="253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246"/>
      <c r="W68" s="246"/>
      <c r="X68" s="246"/>
      <c r="Y68" s="246"/>
      <c r="Z68" s="163"/>
      <c r="AA68" s="163"/>
    </row>
    <row r="69" spans="1:27" ht="15" customHeight="1">
      <c r="A69" s="174"/>
      <c r="B69" s="174"/>
      <c r="C69" s="254" t="s">
        <v>62</v>
      </c>
      <c r="D69" s="253" t="s">
        <v>198</v>
      </c>
      <c r="E69" s="253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246"/>
      <c r="W69" s="246"/>
      <c r="X69" s="246"/>
      <c r="Y69" s="246"/>
      <c r="Z69" s="163"/>
      <c r="AA69" s="163"/>
    </row>
    <row r="70" spans="1:27" ht="15" customHeight="1">
      <c r="A70" s="174"/>
      <c r="B70" s="174"/>
      <c r="C70" s="168"/>
      <c r="D70" s="236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246"/>
      <c r="W70" s="246"/>
      <c r="X70" s="246"/>
      <c r="Y70" s="246"/>
      <c r="Z70" s="163"/>
      <c r="AA70" s="163"/>
    </row>
    <row r="71" spans="1:27" ht="20.25">
      <c r="A71" s="239" t="s">
        <v>168</v>
      </c>
      <c r="B71" s="174"/>
      <c r="C71" s="163"/>
      <c r="D71" s="179"/>
      <c r="E71" s="179"/>
      <c r="F71" s="179"/>
      <c r="G71" s="163"/>
      <c r="H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246"/>
      <c r="W71" s="246"/>
      <c r="X71" s="246"/>
      <c r="Y71" s="246"/>
      <c r="Z71" s="163"/>
      <c r="AA71" s="250" t="s">
        <v>247</v>
      </c>
    </row>
    <row r="72" spans="1:27" ht="15" customHeight="1">
      <c r="A72" s="239"/>
      <c r="B72" s="174"/>
      <c r="D72" s="179"/>
      <c r="E72" s="179"/>
      <c r="F72" s="179"/>
      <c r="H72" s="179"/>
      <c r="I72" s="245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246"/>
      <c r="W72" s="246"/>
      <c r="X72" s="246"/>
      <c r="Y72" s="246"/>
      <c r="Z72" s="163"/>
      <c r="AA72" s="163"/>
    </row>
    <row r="73" spans="1:27" ht="15" customHeight="1">
      <c r="A73" s="173"/>
      <c r="B73" s="174"/>
      <c r="C73" s="253" t="s">
        <v>274</v>
      </c>
      <c r="D73" s="253"/>
      <c r="E73" s="253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246"/>
      <c r="W73" s="246"/>
      <c r="X73" s="246"/>
      <c r="Y73" s="246"/>
      <c r="Z73" s="163"/>
      <c r="AA73" s="163"/>
    </row>
    <row r="74" spans="1:27" ht="15" customHeight="1">
      <c r="A74" s="177"/>
      <c r="B74" s="174"/>
      <c r="C74" s="253"/>
      <c r="D74" s="253"/>
      <c r="E74" s="253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246"/>
      <c r="W74" s="246"/>
      <c r="X74" s="246"/>
      <c r="Y74" s="246"/>
      <c r="Z74" s="163"/>
      <c r="AA74" s="163"/>
    </row>
    <row r="75" spans="1:27" ht="15" customHeight="1">
      <c r="A75" s="177"/>
      <c r="B75" s="174"/>
      <c r="C75" s="254" t="s">
        <v>62</v>
      </c>
      <c r="D75" s="253" t="s">
        <v>169</v>
      </c>
      <c r="E75" s="253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246"/>
      <c r="W75" s="246"/>
      <c r="X75" s="246"/>
      <c r="Y75" s="246"/>
      <c r="Z75" s="163"/>
      <c r="AA75" s="163"/>
    </row>
    <row r="76" spans="1:27" ht="15" customHeight="1">
      <c r="A76" s="177"/>
      <c r="B76" s="174"/>
      <c r="C76" s="254"/>
      <c r="D76" s="253" t="s">
        <v>170</v>
      </c>
      <c r="E76" s="253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246"/>
      <c r="W76" s="246"/>
      <c r="X76" s="246"/>
      <c r="Y76" s="246"/>
      <c r="Z76" s="163"/>
      <c r="AA76" s="163"/>
    </row>
    <row r="77" spans="1:27" ht="15" customHeight="1">
      <c r="A77" s="177"/>
      <c r="B77" s="174"/>
      <c r="C77" s="254"/>
      <c r="D77" s="253" t="s">
        <v>171</v>
      </c>
      <c r="E77" s="253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246"/>
      <c r="W77" s="246"/>
      <c r="X77" s="246"/>
      <c r="Y77" s="246"/>
      <c r="Z77" s="163"/>
      <c r="AA77" s="163"/>
    </row>
    <row r="78" spans="1:27" ht="15" customHeight="1">
      <c r="A78" s="177"/>
      <c r="B78" s="174"/>
      <c r="C78" s="254"/>
      <c r="D78" s="253" t="s">
        <v>266</v>
      </c>
      <c r="E78" s="253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246"/>
      <c r="W78" s="246"/>
      <c r="X78" s="246"/>
      <c r="Y78" s="246"/>
      <c r="Z78" s="163"/>
      <c r="AA78" s="163"/>
    </row>
    <row r="79" spans="1:27" ht="15" customHeight="1">
      <c r="A79" s="169"/>
      <c r="B79" s="174"/>
      <c r="C79" s="254"/>
      <c r="D79" s="253" t="s">
        <v>267</v>
      </c>
      <c r="E79" s="253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246"/>
      <c r="W79" s="246"/>
      <c r="X79" s="246"/>
      <c r="Y79" s="246"/>
      <c r="Z79" s="163"/>
      <c r="AA79" s="163"/>
    </row>
    <row r="80" spans="1:27" ht="15" customHeight="1">
      <c r="A80" s="169"/>
      <c r="B80" s="174"/>
      <c r="C80" s="254" t="s">
        <v>62</v>
      </c>
      <c r="D80" s="253" t="s">
        <v>268</v>
      </c>
      <c r="E80" s="253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246"/>
      <c r="W80" s="246"/>
      <c r="X80" s="246"/>
      <c r="Y80" s="246"/>
      <c r="Z80" s="163"/>
      <c r="AA80" s="163"/>
    </row>
    <row r="81" spans="1:27" ht="15" customHeight="1">
      <c r="A81" s="169"/>
      <c r="B81" s="174"/>
      <c r="C81" s="254"/>
      <c r="D81" s="253" t="s">
        <v>254</v>
      </c>
      <c r="E81" s="253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246"/>
      <c r="W81" s="246"/>
      <c r="X81" s="246"/>
      <c r="Y81" s="246"/>
      <c r="Z81" s="163"/>
      <c r="AA81" s="163"/>
    </row>
    <row r="82" spans="1:27" ht="15" customHeight="1">
      <c r="A82" s="174"/>
      <c r="B82" s="174"/>
      <c r="C82" s="254" t="s">
        <v>62</v>
      </c>
      <c r="D82" s="253" t="s">
        <v>269</v>
      </c>
      <c r="E82" s="253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246"/>
      <c r="W82" s="246"/>
      <c r="X82" s="246"/>
      <c r="Y82" s="246"/>
      <c r="Z82" s="163"/>
      <c r="AA82" s="163"/>
    </row>
    <row r="83" spans="1:27" ht="15" customHeight="1">
      <c r="A83" s="174"/>
      <c r="B83" s="174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246"/>
      <c r="W83" s="246"/>
      <c r="X83" s="246"/>
      <c r="Y83" s="246"/>
      <c r="Z83" s="163"/>
      <c r="AA83" s="163"/>
    </row>
    <row r="84" spans="1:27" ht="20.25">
      <c r="A84" s="249" t="s">
        <v>248</v>
      </c>
      <c r="B84" s="174"/>
      <c r="C84" s="163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246"/>
      <c r="W84" s="246"/>
      <c r="X84" s="246"/>
      <c r="Y84" s="246"/>
      <c r="Z84" s="163"/>
      <c r="AA84" s="252" t="s">
        <v>173</v>
      </c>
    </row>
    <row r="85" spans="1:27" ht="15" customHeight="1">
      <c r="A85" s="173"/>
      <c r="B85" s="174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246"/>
      <c r="W85" s="246"/>
      <c r="X85" s="246"/>
      <c r="Y85" s="246"/>
      <c r="Z85" s="163"/>
      <c r="AA85" s="163"/>
    </row>
    <row r="86" spans="1:27" ht="15" customHeight="1">
      <c r="A86" s="173"/>
      <c r="B86" s="174"/>
      <c r="C86" s="253" t="s">
        <v>270</v>
      </c>
      <c r="D86" s="253"/>
      <c r="E86" s="253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246"/>
      <c r="W86" s="246"/>
      <c r="X86" s="246"/>
      <c r="Y86" s="246"/>
      <c r="Z86" s="163"/>
      <c r="AA86" s="163"/>
    </row>
    <row r="87" spans="1:27" ht="15" customHeight="1">
      <c r="A87" s="173"/>
      <c r="B87" s="174"/>
      <c r="C87" s="253" t="s">
        <v>271</v>
      </c>
      <c r="D87" s="253"/>
      <c r="E87" s="253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246"/>
      <c r="W87" s="246"/>
      <c r="X87" s="246"/>
      <c r="Y87" s="246"/>
      <c r="Z87" s="163"/>
      <c r="AA87" s="163"/>
    </row>
    <row r="88" spans="1:27" ht="15" customHeight="1">
      <c r="A88" s="173"/>
      <c r="B88" s="174"/>
      <c r="C88" s="253"/>
      <c r="D88" s="253"/>
      <c r="E88" s="253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246"/>
      <c r="W88" s="246"/>
      <c r="X88" s="246"/>
      <c r="Y88" s="246"/>
      <c r="Z88" s="163"/>
      <c r="AA88" s="163"/>
    </row>
    <row r="89" spans="1:27" ht="15" customHeight="1">
      <c r="A89" s="177"/>
      <c r="B89" s="174"/>
      <c r="C89" s="254" t="s">
        <v>62</v>
      </c>
      <c r="D89" s="253" t="s">
        <v>172</v>
      </c>
      <c r="E89" s="253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246"/>
      <c r="W89" s="246"/>
      <c r="X89" s="246"/>
      <c r="Y89" s="246"/>
      <c r="Z89" s="163"/>
      <c r="AA89" s="163"/>
    </row>
    <row r="90" spans="1:27" ht="15" customHeight="1">
      <c r="A90" s="173"/>
      <c r="B90" s="174"/>
      <c r="C90" s="254"/>
      <c r="D90" s="253" t="s">
        <v>254</v>
      </c>
      <c r="E90" s="253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246"/>
      <c r="W90" s="246"/>
      <c r="X90" s="246"/>
      <c r="Y90" s="246"/>
      <c r="Z90" s="163"/>
      <c r="AA90" s="163"/>
    </row>
    <row r="91" spans="1:27" ht="15" customHeight="1">
      <c r="A91" s="173"/>
      <c r="B91" s="174"/>
      <c r="C91" s="254" t="s">
        <v>62</v>
      </c>
      <c r="D91" s="253" t="s">
        <v>275</v>
      </c>
      <c r="E91" s="253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246"/>
      <c r="W91" s="246"/>
      <c r="X91" s="246"/>
      <c r="Y91" s="246"/>
      <c r="Z91" s="163"/>
      <c r="AA91" s="163"/>
    </row>
    <row r="92" spans="1:27" ht="15" customHeight="1">
      <c r="A92" s="173"/>
      <c r="B92" s="174"/>
      <c r="C92" s="256"/>
      <c r="D92" s="253" t="s">
        <v>276</v>
      </c>
      <c r="E92" s="253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246"/>
      <c r="W92" s="246"/>
      <c r="X92" s="246"/>
      <c r="Y92" s="246"/>
      <c r="Z92" s="163"/>
      <c r="AA92" s="163"/>
    </row>
    <row r="93" spans="1:27" ht="15" customHeight="1">
      <c r="A93" s="177"/>
      <c r="B93" s="174"/>
      <c r="C93" s="256"/>
      <c r="D93" s="253" t="s">
        <v>277</v>
      </c>
      <c r="E93" s="253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246"/>
      <c r="W93" s="246"/>
      <c r="X93" s="246"/>
      <c r="Y93" s="246"/>
      <c r="Z93" s="163"/>
      <c r="AA93" s="163"/>
    </row>
    <row r="94" spans="1:27" ht="15" customHeight="1">
      <c r="A94" s="174"/>
      <c r="B94" s="174"/>
      <c r="C94" s="256"/>
      <c r="D94" s="253" t="s">
        <v>278</v>
      </c>
      <c r="E94" s="253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246"/>
      <c r="W94" s="246"/>
      <c r="X94" s="246"/>
      <c r="Y94" s="246"/>
      <c r="Z94" s="163"/>
      <c r="AA94" s="163"/>
    </row>
    <row r="95" spans="1:27" ht="15" customHeight="1">
      <c r="A95" s="178"/>
      <c r="B95" s="174"/>
      <c r="C95" s="256"/>
      <c r="D95" s="253" t="s">
        <v>279</v>
      </c>
      <c r="E95" s="253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246"/>
      <c r="W95" s="246"/>
      <c r="X95" s="246"/>
      <c r="Y95" s="246"/>
      <c r="Z95" s="163"/>
      <c r="AA95" s="163"/>
    </row>
    <row r="96" spans="1:27" ht="15" customHeight="1">
      <c r="A96" s="178"/>
      <c r="B96" s="174"/>
      <c r="C96" s="237"/>
      <c r="D96" s="236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246"/>
      <c r="W96" s="246"/>
      <c r="X96" s="246"/>
      <c r="Y96" s="246"/>
      <c r="Z96" s="163"/>
      <c r="AA96" s="163"/>
    </row>
    <row r="97" spans="1:27" ht="20.25">
      <c r="A97" s="239" t="s">
        <v>199</v>
      </c>
      <c r="B97" s="174"/>
      <c r="C97" s="163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246"/>
      <c r="W97" s="246"/>
      <c r="X97" s="246"/>
      <c r="Y97" s="246"/>
      <c r="Z97" s="163"/>
      <c r="AA97" s="252" t="s">
        <v>252</v>
      </c>
    </row>
    <row r="98" spans="1:27" ht="15" customHeight="1">
      <c r="A98" s="173"/>
      <c r="B98" s="174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246"/>
      <c r="W98" s="246"/>
      <c r="X98" s="246"/>
      <c r="Y98" s="246"/>
      <c r="Z98" s="163"/>
      <c r="AA98" s="163"/>
    </row>
    <row r="99" spans="1:27" ht="15" customHeight="1">
      <c r="A99" s="173"/>
      <c r="B99" s="174"/>
      <c r="C99" s="253" t="s">
        <v>272</v>
      </c>
      <c r="D99" s="253"/>
      <c r="E99" s="253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246"/>
      <c r="W99" s="246"/>
      <c r="X99" s="246"/>
      <c r="Y99" s="246"/>
      <c r="Z99" s="163"/>
      <c r="AA99" s="163"/>
    </row>
    <row r="100" spans="1:27" ht="15" customHeight="1">
      <c r="A100" s="177"/>
      <c r="B100" s="174"/>
      <c r="C100" s="253" t="s">
        <v>273</v>
      </c>
      <c r="D100" s="253"/>
      <c r="E100" s="253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246"/>
      <c r="W100" s="246"/>
      <c r="X100" s="246"/>
      <c r="Y100" s="246"/>
      <c r="Z100" s="163"/>
      <c r="AA100" s="163"/>
    </row>
    <row r="101" spans="1:27" ht="15" customHeight="1">
      <c r="A101" s="177"/>
      <c r="B101" s="174"/>
      <c r="C101" s="253"/>
      <c r="D101" s="253"/>
      <c r="E101" s="253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246"/>
      <c r="W101" s="246"/>
      <c r="X101" s="246"/>
      <c r="Y101" s="246"/>
      <c r="Z101" s="163"/>
      <c r="AA101" s="163"/>
    </row>
    <row r="102" spans="1:27" ht="15" customHeight="1">
      <c r="A102" s="177"/>
      <c r="B102" s="174"/>
      <c r="C102" s="254" t="s">
        <v>62</v>
      </c>
      <c r="D102" s="253" t="s">
        <v>255</v>
      </c>
      <c r="E102" s="253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246"/>
      <c r="W102" s="246"/>
      <c r="X102" s="246"/>
      <c r="Y102" s="246"/>
      <c r="Z102" s="163"/>
      <c r="AA102" s="163"/>
    </row>
    <row r="103" spans="1:27" ht="15" customHeight="1">
      <c r="A103" s="180" t="s">
        <v>201</v>
      </c>
      <c r="B103" s="174"/>
      <c r="C103" s="254"/>
      <c r="D103" s="253" t="s">
        <v>200</v>
      </c>
      <c r="E103" s="253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246"/>
      <c r="W103" s="246"/>
      <c r="X103" s="246"/>
      <c r="Y103" s="246"/>
      <c r="Z103" s="163"/>
      <c r="AA103" s="163"/>
    </row>
    <row r="104" spans="1:27" ht="15" customHeight="1">
      <c r="B104" s="174"/>
      <c r="C104" s="254"/>
      <c r="D104" s="259" t="s">
        <v>202</v>
      </c>
      <c r="E104" s="253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246"/>
      <c r="W104" s="246"/>
      <c r="X104" s="246"/>
      <c r="Y104" s="246"/>
      <c r="Z104" s="163"/>
      <c r="AA104" s="163"/>
    </row>
    <row r="105" spans="1:27" ht="15" customHeight="1">
      <c r="A105" s="177"/>
      <c r="B105" s="174"/>
      <c r="C105" s="254" t="s">
        <v>62</v>
      </c>
      <c r="D105" s="253" t="s">
        <v>203</v>
      </c>
      <c r="E105" s="253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246"/>
      <c r="W105" s="246"/>
      <c r="X105" s="246"/>
      <c r="Y105" s="246"/>
      <c r="Z105" s="163"/>
      <c r="AA105" s="163"/>
    </row>
    <row r="106" spans="1:27" ht="15" customHeight="1">
      <c r="A106" s="180" t="s">
        <v>204</v>
      </c>
      <c r="B106" s="174"/>
      <c r="C106" s="254"/>
      <c r="D106" s="259" t="s">
        <v>205</v>
      </c>
      <c r="E106" s="253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246"/>
      <c r="W106" s="246"/>
      <c r="X106" s="246"/>
      <c r="Y106" s="246"/>
      <c r="Z106" s="163"/>
      <c r="AA106" s="163"/>
    </row>
    <row r="107" spans="1:27" ht="15" customHeight="1">
      <c r="A107" s="180" t="s">
        <v>206</v>
      </c>
      <c r="B107" s="174"/>
      <c r="C107" s="254"/>
      <c r="D107" s="259" t="s">
        <v>207</v>
      </c>
      <c r="E107" s="253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246"/>
      <c r="W107" s="246"/>
      <c r="X107" s="246"/>
      <c r="Y107" s="246"/>
      <c r="Z107" s="163"/>
      <c r="AA107" s="163"/>
    </row>
    <row r="108" spans="1:27" ht="15" customHeight="1">
      <c r="A108" s="180"/>
      <c r="B108" s="174"/>
      <c r="C108" s="254"/>
      <c r="D108" s="259" t="s">
        <v>208</v>
      </c>
      <c r="E108" s="253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246"/>
      <c r="W108" s="246"/>
      <c r="X108" s="246"/>
      <c r="Y108" s="246"/>
      <c r="Z108" s="163"/>
      <c r="AA108" s="163"/>
    </row>
    <row r="109" spans="1:27" ht="15" customHeight="1">
      <c r="A109" s="179"/>
      <c r="B109" s="174"/>
      <c r="C109" s="254" t="s">
        <v>62</v>
      </c>
      <c r="D109" s="253" t="s">
        <v>209</v>
      </c>
      <c r="E109" s="253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246"/>
      <c r="W109" s="246"/>
      <c r="X109" s="246"/>
      <c r="Y109" s="246"/>
      <c r="Z109" s="163"/>
      <c r="AA109" s="163"/>
    </row>
    <row r="110" spans="1:27" ht="15" customHeight="1">
      <c r="A110" s="179"/>
      <c r="B110" s="174"/>
      <c r="C110" s="254"/>
      <c r="D110" s="259" t="s">
        <v>210</v>
      </c>
      <c r="E110" s="253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246"/>
      <c r="W110" s="246"/>
      <c r="X110" s="246"/>
      <c r="Y110" s="246"/>
      <c r="Z110" s="163"/>
      <c r="AA110" s="163"/>
    </row>
    <row r="111" spans="1:27" ht="15" customHeight="1">
      <c r="A111" s="179"/>
      <c r="B111" s="174"/>
      <c r="C111" s="254"/>
      <c r="D111" s="259" t="s">
        <v>211</v>
      </c>
      <c r="E111" s="253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246"/>
      <c r="W111" s="246"/>
      <c r="X111" s="246"/>
      <c r="Y111" s="246"/>
      <c r="Z111" s="163"/>
      <c r="AA111" s="163"/>
    </row>
    <row r="112" spans="1:27" ht="15" customHeight="1">
      <c r="A112" s="179"/>
      <c r="B112" s="174"/>
      <c r="C112" s="254" t="s">
        <v>62</v>
      </c>
      <c r="D112" s="259" t="s">
        <v>212</v>
      </c>
      <c r="E112" s="253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246"/>
      <c r="W112" s="246"/>
      <c r="X112" s="246"/>
      <c r="Y112" s="246"/>
      <c r="Z112" s="163"/>
      <c r="AA112" s="163"/>
    </row>
    <row r="113" spans="1:27" ht="15" customHeight="1">
      <c r="A113" s="179"/>
      <c r="B113" s="174"/>
      <c r="C113" s="254"/>
      <c r="D113" s="259" t="s">
        <v>213</v>
      </c>
      <c r="E113" s="253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246"/>
      <c r="W113" s="246"/>
      <c r="X113" s="246"/>
      <c r="Y113" s="246"/>
      <c r="Z113" s="163"/>
      <c r="AA113" s="163"/>
    </row>
    <row r="114" spans="1:27" ht="15" customHeight="1">
      <c r="A114" s="179"/>
      <c r="B114" s="174"/>
      <c r="C114" s="254"/>
      <c r="D114" s="259" t="s">
        <v>214</v>
      </c>
      <c r="E114" s="253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246"/>
      <c r="W114" s="246"/>
      <c r="X114" s="246"/>
      <c r="Y114" s="246"/>
      <c r="Z114" s="163"/>
      <c r="AA114" s="163"/>
    </row>
    <row r="115" spans="1:27" ht="15" customHeight="1">
      <c r="A115" s="179"/>
      <c r="B115" s="174"/>
      <c r="C115" s="254"/>
      <c r="D115" s="259" t="s">
        <v>215</v>
      </c>
      <c r="E115" s="253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246"/>
      <c r="W115" s="246"/>
      <c r="X115" s="246"/>
      <c r="Y115" s="246"/>
      <c r="Z115" s="163"/>
      <c r="AA115" s="163"/>
    </row>
    <row r="116" spans="1:27" ht="15" customHeight="1">
      <c r="A116" s="179"/>
      <c r="B116" s="174"/>
      <c r="C116" s="254" t="s">
        <v>62</v>
      </c>
      <c r="D116" s="259" t="s">
        <v>216</v>
      </c>
      <c r="E116" s="253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246"/>
      <c r="W116" s="246"/>
      <c r="X116" s="246"/>
      <c r="Y116" s="246"/>
      <c r="Z116" s="163"/>
      <c r="AA116" s="163"/>
    </row>
    <row r="117" spans="1:27" ht="15" customHeight="1">
      <c r="A117" s="179"/>
      <c r="B117" s="174"/>
      <c r="C117" s="254" t="s">
        <v>62</v>
      </c>
      <c r="D117" s="260" t="s">
        <v>256</v>
      </c>
      <c r="E117" s="253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246"/>
      <c r="W117" s="246"/>
      <c r="X117" s="246"/>
      <c r="Y117" s="246"/>
      <c r="Z117" s="163"/>
      <c r="AA117" s="163"/>
    </row>
    <row r="118" spans="1:27" ht="15" customHeight="1">
      <c r="A118" s="179"/>
      <c r="B118" s="174"/>
      <c r="C118" s="253"/>
      <c r="D118" s="259" t="s">
        <v>217</v>
      </c>
      <c r="E118" s="253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246"/>
      <c r="W118" s="246"/>
      <c r="X118" s="246"/>
      <c r="Y118" s="246"/>
      <c r="Z118" s="163"/>
      <c r="AA118" s="163"/>
    </row>
    <row r="119" spans="1:27" ht="15" customHeight="1">
      <c r="A119" s="179"/>
      <c r="B119" s="174"/>
      <c r="C119" s="253"/>
      <c r="D119" s="259" t="s">
        <v>218</v>
      </c>
      <c r="E119" s="253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246"/>
      <c r="W119" s="246"/>
      <c r="X119" s="246"/>
      <c r="Y119" s="246"/>
      <c r="Z119" s="163"/>
      <c r="AA119" s="163"/>
    </row>
    <row r="120" spans="1:27" ht="15" customHeight="1">
      <c r="A120" s="179"/>
      <c r="B120" s="174"/>
      <c r="C120" s="179"/>
      <c r="D120" s="238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246"/>
      <c r="W120" s="246"/>
      <c r="X120" s="246"/>
      <c r="Y120" s="246"/>
      <c r="Z120" s="163"/>
      <c r="AA120" s="163"/>
    </row>
    <row r="121" spans="1:27" ht="20.25">
      <c r="A121" s="239" t="s">
        <v>238</v>
      </c>
      <c r="B121" s="16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246"/>
      <c r="W121" s="246"/>
      <c r="X121" s="246"/>
      <c r="Y121" s="246"/>
      <c r="Z121" s="163"/>
      <c r="AA121" s="250" t="s">
        <v>219</v>
      </c>
    </row>
    <row r="122" spans="1:27" ht="15" customHeight="1">
      <c r="A122" s="239"/>
      <c r="B122" s="16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246"/>
      <c r="W122" s="246"/>
      <c r="X122" s="246"/>
      <c r="Y122" s="246"/>
      <c r="Z122" s="163"/>
      <c r="AA122" s="250"/>
    </row>
    <row r="123" spans="1:27" ht="15" customHeight="1">
      <c r="B123" s="174"/>
      <c r="C123" s="253" t="s">
        <v>280</v>
      </c>
      <c r="D123" s="253"/>
      <c r="E123" s="253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246"/>
      <c r="W123" s="246"/>
      <c r="X123" s="246"/>
      <c r="Y123" s="246"/>
      <c r="Z123" s="163"/>
      <c r="AA123" s="163"/>
    </row>
    <row r="124" spans="1:27" ht="15" customHeight="1">
      <c r="A124" s="173"/>
      <c r="B124" s="174"/>
      <c r="C124" s="253" t="s">
        <v>281</v>
      </c>
      <c r="D124" s="253"/>
      <c r="E124" s="253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246"/>
      <c r="W124" s="246"/>
      <c r="X124" s="246"/>
      <c r="Y124" s="246"/>
      <c r="Z124" s="163"/>
      <c r="AA124" s="163"/>
    </row>
    <row r="125" spans="1:27" ht="15" customHeight="1">
      <c r="A125" s="173"/>
      <c r="B125" s="174"/>
      <c r="C125" s="253"/>
      <c r="D125" s="253"/>
      <c r="E125" s="253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246"/>
      <c r="W125" s="246"/>
      <c r="X125" s="246"/>
      <c r="Y125" s="246"/>
      <c r="Z125" s="163"/>
      <c r="AA125" s="163"/>
    </row>
    <row r="126" spans="1:27" ht="15" customHeight="1">
      <c r="A126" s="177"/>
      <c r="B126" s="174"/>
      <c r="C126" s="254" t="s">
        <v>62</v>
      </c>
      <c r="D126" s="259" t="s">
        <v>220</v>
      </c>
      <c r="E126" s="253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246"/>
      <c r="W126" s="246"/>
      <c r="X126" s="246"/>
      <c r="Y126" s="246"/>
      <c r="Z126" s="163"/>
      <c r="AA126" s="163"/>
    </row>
    <row r="127" spans="1:27" ht="15" customHeight="1">
      <c r="A127" s="173"/>
      <c r="B127" s="174"/>
      <c r="C127" s="254" t="s">
        <v>62</v>
      </c>
      <c r="D127" s="255" t="s">
        <v>282</v>
      </c>
      <c r="E127" s="253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246"/>
      <c r="W127" s="246"/>
      <c r="X127" s="246"/>
      <c r="Y127" s="246"/>
      <c r="Z127" s="163"/>
      <c r="AA127" s="163"/>
    </row>
    <row r="128" spans="1:27" ht="15" customHeight="1">
      <c r="A128" s="173"/>
      <c r="B128" s="174"/>
      <c r="C128" s="254"/>
      <c r="D128" s="255"/>
      <c r="E128" s="253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246"/>
      <c r="W128" s="246"/>
      <c r="X128" s="246"/>
      <c r="Y128" s="246"/>
      <c r="Z128" s="163"/>
      <c r="AA128" s="163"/>
    </row>
    <row r="129" spans="1:27" ht="15" customHeight="1">
      <c r="A129" s="173"/>
      <c r="B129" s="174"/>
      <c r="C129" s="261" t="s">
        <v>221</v>
      </c>
      <c r="D129" s="255"/>
      <c r="E129" s="253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246"/>
      <c r="W129" s="246"/>
      <c r="X129" s="246"/>
      <c r="Y129" s="246"/>
      <c r="Z129" s="163"/>
      <c r="AA129" s="163"/>
    </row>
    <row r="130" spans="1:27" ht="15" customHeight="1">
      <c r="A130" s="173"/>
      <c r="B130" s="174"/>
      <c r="C130" s="261" t="s">
        <v>222</v>
      </c>
      <c r="D130" s="255"/>
      <c r="E130" s="253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246"/>
      <c r="W130" s="246"/>
      <c r="X130" s="246"/>
      <c r="Y130" s="246"/>
      <c r="Z130" s="163"/>
      <c r="AA130" s="163"/>
    </row>
    <row r="131" spans="1:27" ht="15" customHeight="1">
      <c r="A131" s="173"/>
      <c r="B131" s="174"/>
      <c r="C131" s="253"/>
      <c r="D131" s="262" t="s">
        <v>257</v>
      </c>
      <c r="E131" s="253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246"/>
      <c r="W131" s="246"/>
      <c r="X131" s="246"/>
      <c r="Y131" s="246"/>
      <c r="Z131" s="163"/>
      <c r="AA131" s="163"/>
    </row>
    <row r="132" spans="1:27" ht="15" customHeight="1">
      <c r="A132" s="173"/>
      <c r="B132" s="174"/>
      <c r="C132" s="253"/>
      <c r="D132" s="255" t="s">
        <v>223</v>
      </c>
      <c r="E132" s="253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246"/>
      <c r="W132" s="246"/>
      <c r="X132" s="246"/>
      <c r="Y132" s="246"/>
      <c r="Z132" s="163"/>
      <c r="AA132" s="163"/>
    </row>
    <row r="133" spans="1:27" ht="15" customHeight="1">
      <c r="A133" s="181"/>
      <c r="B133" s="174"/>
      <c r="C133" s="253"/>
      <c r="D133" s="262" t="s">
        <v>224</v>
      </c>
      <c r="E133" s="253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246"/>
      <c r="W133" s="246"/>
      <c r="X133" s="246"/>
      <c r="Y133" s="246"/>
      <c r="Z133" s="163"/>
      <c r="AA133" s="163"/>
    </row>
    <row r="134" spans="1:27" ht="15" customHeight="1">
      <c r="A134" s="181"/>
      <c r="B134" s="174"/>
      <c r="C134" s="253"/>
      <c r="D134" s="262"/>
      <c r="E134" s="253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246"/>
      <c r="W134" s="246"/>
      <c r="X134" s="246"/>
      <c r="Y134" s="246"/>
      <c r="Z134" s="163"/>
      <c r="AA134" s="163"/>
    </row>
    <row r="135" spans="1:27" ht="15" customHeight="1">
      <c r="A135" s="181"/>
      <c r="B135" s="174"/>
      <c r="C135" s="254" t="s">
        <v>62</v>
      </c>
      <c r="D135" s="260" t="s">
        <v>258</v>
      </c>
      <c r="E135" s="253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246"/>
      <c r="W135" s="246"/>
      <c r="X135" s="246"/>
      <c r="Y135" s="246"/>
      <c r="Z135" s="163"/>
      <c r="AA135" s="163"/>
    </row>
    <row r="136" spans="1:27" ht="15" customHeight="1">
      <c r="A136" s="181"/>
      <c r="B136" s="174"/>
      <c r="C136" s="254"/>
      <c r="D136" s="259" t="s">
        <v>225</v>
      </c>
      <c r="E136" s="253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246"/>
      <c r="W136" s="246"/>
      <c r="X136" s="246"/>
      <c r="Y136" s="246"/>
      <c r="Z136" s="163"/>
      <c r="AA136" s="163"/>
    </row>
    <row r="137" spans="1:27" ht="15" customHeight="1">
      <c r="A137" s="181"/>
      <c r="B137" s="174"/>
      <c r="C137" s="263"/>
      <c r="D137" s="259" t="s">
        <v>226</v>
      </c>
      <c r="E137" s="253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246"/>
      <c r="W137" s="246"/>
      <c r="X137" s="246"/>
      <c r="Y137" s="246"/>
      <c r="Z137" s="163"/>
      <c r="AA137" s="163"/>
    </row>
    <row r="138" spans="1:27" ht="15" customHeight="1">
      <c r="A138" s="181"/>
      <c r="B138" s="174"/>
      <c r="C138" s="254"/>
      <c r="D138" s="253" t="s">
        <v>227</v>
      </c>
      <c r="E138" s="253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246"/>
      <c r="W138" s="246"/>
      <c r="X138" s="246"/>
      <c r="Y138" s="246"/>
      <c r="Z138" s="163"/>
      <c r="AA138" s="163"/>
    </row>
    <row r="139" spans="1:27" ht="15" customHeight="1">
      <c r="A139" s="181"/>
      <c r="B139" s="174"/>
      <c r="C139" s="254" t="s">
        <v>62</v>
      </c>
      <c r="D139" s="256" t="s">
        <v>259</v>
      </c>
      <c r="E139" s="253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246"/>
      <c r="W139" s="246"/>
      <c r="X139" s="246"/>
      <c r="Y139" s="246"/>
      <c r="Z139" s="163"/>
      <c r="AA139" s="163"/>
    </row>
    <row r="140" spans="1:27" ht="15" customHeight="1">
      <c r="A140" s="181"/>
      <c r="B140" s="174"/>
      <c r="C140" s="253"/>
      <c r="D140" s="253" t="s">
        <v>283</v>
      </c>
      <c r="E140" s="253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246"/>
      <c r="W140" s="246"/>
      <c r="X140" s="246"/>
      <c r="Y140" s="246"/>
      <c r="Z140" s="163"/>
      <c r="AA140" s="163"/>
    </row>
    <row r="141" spans="1:27" ht="15" customHeight="1">
      <c r="A141" s="174"/>
      <c r="B141" s="174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246"/>
      <c r="W141" s="246"/>
      <c r="X141" s="246"/>
      <c r="Y141" s="246"/>
      <c r="Z141" s="163"/>
      <c r="AA141" s="163"/>
    </row>
    <row r="142" spans="1:27" ht="20.25">
      <c r="A142" s="239" t="s">
        <v>161</v>
      </c>
      <c r="B142" s="174"/>
      <c r="C142" s="179"/>
      <c r="D142" s="179"/>
      <c r="E142" s="179"/>
      <c r="F142" s="179"/>
      <c r="H142" s="248"/>
      <c r="J142" s="248"/>
      <c r="K142" s="248"/>
      <c r="L142" s="248"/>
      <c r="M142" s="248"/>
      <c r="N142" s="248"/>
      <c r="O142" s="248"/>
      <c r="P142" s="248"/>
      <c r="Q142" s="248"/>
      <c r="R142" s="248"/>
      <c r="S142" s="248"/>
      <c r="T142" s="248"/>
      <c r="U142" s="248"/>
      <c r="V142" s="248"/>
      <c r="W142" s="248"/>
      <c r="X142" s="248"/>
      <c r="Y142" s="248"/>
      <c r="Z142" s="248"/>
      <c r="AA142" s="250" t="s">
        <v>162</v>
      </c>
    </row>
    <row r="143" spans="1:27" ht="15" customHeight="1">
      <c r="A143" s="239"/>
      <c r="B143" s="174"/>
      <c r="C143" s="179"/>
      <c r="D143" s="179"/>
      <c r="E143" s="179"/>
      <c r="F143" s="179"/>
      <c r="G143" s="247"/>
      <c r="H143" s="247"/>
      <c r="I143" s="247"/>
      <c r="J143" s="247"/>
      <c r="K143" s="247"/>
      <c r="L143" s="247"/>
      <c r="M143" s="247"/>
      <c r="N143" s="247"/>
      <c r="O143" s="247"/>
      <c r="P143" s="247"/>
      <c r="Q143" s="247"/>
      <c r="R143" s="247"/>
      <c r="S143" s="247"/>
      <c r="T143" s="247"/>
      <c r="U143" s="247"/>
      <c r="V143" s="247"/>
      <c r="W143" s="247"/>
      <c r="X143" s="247"/>
      <c r="Y143" s="247"/>
      <c r="Z143" s="247"/>
      <c r="AA143" s="247"/>
    </row>
    <row r="144" spans="1:27" ht="15" customHeight="1">
      <c r="A144" s="169"/>
      <c r="B144" s="174"/>
      <c r="C144" s="256" t="s">
        <v>284</v>
      </c>
      <c r="D144" s="253"/>
      <c r="E144" s="253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246"/>
      <c r="W144" s="246"/>
      <c r="X144" s="246"/>
      <c r="Y144" s="246"/>
      <c r="Z144" s="163"/>
      <c r="AA144" s="163"/>
    </row>
    <row r="145" spans="1:27" ht="15" customHeight="1">
      <c r="A145" s="243"/>
      <c r="B145" s="174"/>
      <c r="C145" s="256" t="s">
        <v>285</v>
      </c>
      <c r="D145" s="253"/>
      <c r="E145" s="253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246"/>
      <c r="W145" s="246"/>
      <c r="X145" s="246"/>
      <c r="Y145" s="246"/>
      <c r="Z145" s="163"/>
      <c r="AA145" s="163"/>
    </row>
    <row r="146" spans="1:27" ht="15" customHeight="1">
      <c r="A146" s="243"/>
      <c r="B146" s="174"/>
      <c r="C146" s="256"/>
      <c r="D146" s="253"/>
      <c r="E146" s="253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246"/>
      <c r="W146" s="246"/>
      <c r="X146" s="246"/>
      <c r="Y146" s="246"/>
      <c r="Z146" s="163"/>
      <c r="AA146" s="163"/>
    </row>
    <row r="147" spans="1:27" ht="15" customHeight="1">
      <c r="A147" s="174"/>
      <c r="B147" s="174"/>
      <c r="C147" s="256" t="s">
        <v>163</v>
      </c>
      <c r="D147" s="253"/>
      <c r="E147" s="253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246"/>
      <c r="W147" s="246"/>
      <c r="X147" s="246"/>
      <c r="Y147" s="246"/>
      <c r="Z147" s="163"/>
      <c r="AA147" s="163"/>
    </row>
    <row r="148" spans="1:27" ht="15" customHeight="1">
      <c r="A148" s="174"/>
      <c r="B148" s="174"/>
      <c r="C148" s="256"/>
      <c r="D148" s="253"/>
      <c r="E148" s="253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246"/>
      <c r="W148" s="246"/>
      <c r="X148" s="246"/>
      <c r="Y148" s="246"/>
      <c r="Z148" s="163"/>
      <c r="AA148" s="163"/>
    </row>
    <row r="149" spans="1:27" ht="15" customHeight="1">
      <c r="A149" s="174"/>
      <c r="B149" s="174"/>
      <c r="C149" s="256" t="s">
        <v>164</v>
      </c>
      <c r="D149" s="253"/>
      <c r="E149" s="253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246"/>
      <c r="W149" s="246"/>
      <c r="X149" s="246"/>
      <c r="Y149" s="246"/>
      <c r="Z149" s="163"/>
      <c r="AA149" s="163"/>
    </row>
    <row r="150" spans="1:27" ht="15" customHeight="1">
      <c r="A150" s="174"/>
      <c r="B150" s="174"/>
      <c r="C150" s="256"/>
      <c r="D150" s="253"/>
      <c r="E150" s="253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246"/>
      <c r="W150" s="246"/>
      <c r="X150" s="246"/>
      <c r="Y150" s="246"/>
      <c r="Z150" s="163"/>
      <c r="AA150" s="163"/>
    </row>
    <row r="151" spans="1:27" ht="15" customHeight="1">
      <c r="A151" s="174"/>
      <c r="B151" s="174"/>
      <c r="C151" s="257" t="s">
        <v>62</v>
      </c>
      <c r="D151" s="253" t="s">
        <v>165</v>
      </c>
      <c r="E151" s="253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246"/>
      <c r="W151" s="246"/>
      <c r="X151" s="246"/>
      <c r="Y151" s="246"/>
      <c r="Z151" s="163"/>
      <c r="AA151" s="163"/>
    </row>
    <row r="152" spans="1:27" ht="15" customHeight="1">
      <c r="A152" s="174"/>
      <c r="B152" s="174"/>
      <c r="C152" s="176"/>
      <c r="D152" s="253" t="s">
        <v>166</v>
      </c>
      <c r="E152" s="253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246"/>
      <c r="W152" s="246"/>
      <c r="X152" s="246"/>
      <c r="Y152" s="246"/>
      <c r="Z152" s="163"/>
      <c r="AA152" s="163"/>
    </row>
    <row r="153" spans="1:27" ht="15" customHeight="1">
      <c r="A153" s="174"/>
      <c r="B153" s="174"/>
      <c r="C153" s="258"/>
      <c r="D153" s="253" t="s">
        <v>167</v>
      </c>
      <c r="E153" s="253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246"/>
      <c r="W153" s="246"/>
      <c r="X153" s="246"/>
      <c r="Y153" s="246"/>
      <c r="Z153" s="163"/>
      <c r="AA153" s="163"/>
    </row>
    <row r="154" spans="1:27" ht="15" customHeight="1">
      <c r="A154" s="178"/>
      <c r="B154" s="174"/>
      <c r="C154" s="179"/>
      <c r="D154" s="236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246"/>
      <c r="W154" s="246"/>
      <c r="X154" s="246"/>
      <c r="Y154" s="246"/>
      <c r="Z154" s="163"/>
      <c r="AA154" s="163"/>
    </row>
    <row r="155" spans="1:27" ht="15" customHeight="1">
      <c r="A155" s="239" t="s">
        <v>239</v>
      </c>
      <c r="B155" s="169"/>
      <c r="C155" s="237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246"/>
      <c r="W155" s="246"/>
      <c r="X155" s="246"/>
      <c r="Y155" s="246"/>
      <c r="Z155" s="163"/>
      <c r="AA155" s="163"/>
    </row>
    <row r="156" spans="1:27" ht="15" customHeight="1">
      <c r="A156" s="239"/>
      <c r="B156" s="169"/>
      <c r="C156" s="237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246"/>
      <c r="W156" s="246"/>
      <c r="X156" s="246"/>
      <c r="Y156" s="246"/>
      <c r="Z156" s="163"/>
      <c r="AA156" s="163"/>
    </row>
    <row r="157" spans="1:27" ht="15" customHeight="1">
      <c r="B157" s="174"/>
      <c r="C157" s="253" t="s">
        <v>286</v>
      </c>
      <c r="D157" s="253"/>
      <c r="E157" s="253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246"/>
      <c r="W157" s="246"/>
      <c r="X157" s="246"/>
      <c r="Y157" s="246"/>
      <c r="Z157" s="163"/>
      <c r="AA157" s="163"/>
    </row>
    <row r="158" spans="1:27" ht="15" customHeight="1">
      <c r="A158" s="173"/>
      <c r="B158" s="174"/>
      <c r="C158" s="253" t="s">
        <v>287</v>
      </c>
      <c r="D158" s="253"/>
      <c r="E158" s="253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246"/>
      <c r="W158" s="246"/>
      <c r="X158" s="246"/>
      <c r="Y158" s="246"/>
      <c r="Z158" s="163"/>
      <c r="AA158" s="163"/>
    </row>
    <row r="159" spans="1:27" ht="15" customHeight="1">
      <c r="A159" s="169"/>
      <c r="B159" s="174"/>
      <c r="C159" s="253"/>
      <c r="D159" s="264"/>
      <c r="E159" s="253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246"/>
      <c r="W159" s="246"/>
      <c r="X159" s="246"/>
      <c r="Y159" s="246"/>
      <c r="Z159" s="163"/>
      <c r="AA159" s="163"/>
    </row>
    <row r="160" spans="1:27" ht="15" customHeight="1">
      <c r="A160" s="173"/>
      <c r="B160" s="174"/>
      <c r="C160" s="254" t="s">
        <v>62</v>
      </c>
      <c r="D160" s="264" t="s">
        <v>228</v>
      </c>
      <c r="E160" s="253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246"/>
      <c r="W160" s="246"/>
      <c r="X160" s="246"/>
      <c r="Y160" s="246"/>
      <c r="Z160" s="163"/>
      <c r="AA160" s="163"/>
    </row>
    <row r="161" spans="1:27" ht="15" customHeight="1">
      <c r="A161" s="169"/>
      <c r="B161" s="174"/>
      <c r="C161" s="254" t="s">
        <v>62</v>
      </c>
      <c r="D161" s="264" t="s">
        <v>229</v>
      </c>
      <c r="E161" s="253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246"/>
      <c r="W161" s="246"/>
      <c r="X161" s="246"/>
      <c r="Y161" s="246"/>
      <c r="Z161" s="163"/>
      <c r="AA161" s="163"/>
    </row>
    <row r="162" spans="1:27" ht="15" customHeight="1">
      <c r="A162" s="173"/>
      <c r="B162" s="174"/>
      <c r="C162" s="254" t="s">
        <v>62</v>
      </c>
      <c r="D162" s="264" t="s">
        <v>230</v>
      </c>
      <c r="E162" s="253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246"/>
      <c r="W162" s="246"/>
      <c r="X162" s="246"/>
      <c r="Y162" s="246"/>
      <c r="Z162" s="163"/>
      <c r="AA162" s="163"/>
    </row>
    <row r="163" spans="1:27" ht="15" customHeight="1">
      <c r="A163" s="173"/>
      <c r="B163" s="174"/>
      <c r="C163" s="254" t="s">
        <v>62</v>
      </c>
      <c r="D163" s="264" t="s">
        <v>231</v>
      </c>
      <c r="E163" s="253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246"/>
      <c r="W163" s="246"/>
      <c r="X163" s="246"/>
      <c r="Y163" s="246"/>
      <c r="Z163" s="163"/>
      <c r="AA163" s="163"/>
    </row>
    <row r="164" spans="1:27" ht="15" customHeight="1">
      <c r="A164" s="169"/>
      <c r="B164" s="174"/>
      <c r="C164" s="254" t="s">
        <v>62</v>
      </c>
      <c r="D164" s="264" t="s">
        <v>232</v>
      </c>
      <c r="E164" s="253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246"/>
      <c r="W164" s="246"/>
      <c r="X164" s="246"/>
      <c r="Y164" s="246"/>
      <c r="Z164" s="163"/>
      <c r="AA164" s="163"/>
    </row>
    <row r="165" spans="1:27" ht="15" customHeight="1">
      <c r="A165" s="174"/>
      <c r="B165" s="174"/>
      <c r="C165" s="254"/>
      <c r="D165" s="264" t="s">
        <v>233</v>
      </c>
      <c r="E165" s="253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246"/>
      <c r="W165" s="246"/>
      <c r="X165" s="246"/>
      <c r="Y165" s="246"/>
      <c r="Z165" s="163"/>
      <c r="AA165" s="163"/>
    </row>
    <row r="166" spans="1:27" ht="15" customHeight="1">
      <c r="A166" s="174"/>
      <c r="B166" s="174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246"/>
      <c r="W166" s="246"/>
      <c r="X166" s="246"/>
      <c r="Y166" s="246"/>
      <c r="Z166" s="163"/>
      <c r="AA166" s="163"/>
    </row>
    <row r="167" spans="1:27" ht="15" customHeight="1">
      <c r="A167" s="169"/>
      <c r="B167" s="16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246"/>
      <c r="W167" s="246"/>
      <c r="X167" s="246"/>
      <c r="Y167" s="246"/>
      <c r="Z167" s="163"/>
      <c r="AA167" s="163"/>
    </row>
    <row r="168" spans="1:27" ht="20.25">
      <c r="A168" s="239" t="s">
        <v>174</v>
      </c>
      <c r="B168" s="174"/>
      <c r="C168" s="163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246"/>
      <c r="W168" s="246"/>
      <c r="X168" s="246"/>
      <c r="Y168" s="246"/>
      <c r="Z168" s="163"/>
      <c r="AA168" s="252" t="s">
        <v>175</v>
      </c>
    </row>
    <row r="169" spans="1:27" ht="15" customHeight="1">
      <c r="A169" s="239"/>
      <c r="B169" s="174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246"/>
      <c r="W169" s="246"/>
      <c r="X169" s="246"/>
      <c r="Y169" s="246"/>
      <c r="Z169" s="163"/>
      <c r="AA169" s="252"/>
    </row>
    <row r="170" spans="1:27" ht="15" customHeight="1">
      <c r="B170" s="174"/>
      <c r="C170" s="253" t="s">
        <v>288</v>
      </c>
      <c r="D170" s="253"/>
      <c r="E170" s="253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246"/>
      <c r="W170" s="246"/>
      <c r="X170" s="246"/>
      <c r="Y170" s="246"/>
      <c r="Z170" s="163"/>
      <c r="AA170" s="163"/>
    </row>
    <row r="171" spans="1:27" ht="15" customHeight="1">
      <c r="A171" s="177"/>
      <c r="B171" s="174"/>
      <c r="C171" s="253" t="s">
        <v>289</v>
      </c>
      <c r="D171" s="253"/>
      <c r="E171" s="253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246"/>
      <c r="W171" s="246"/>
      <c r="X171" s="246"/>
      <c r="Y171" s="246"/>
      <c r="Z171" s="163"/>
      <c r="AA171" s="163"/>
    </row>
    <row r="172" spans="1:27" ht="15" customHeight="1">
      <c r="A172" s="177"/>
      <c r="B172" s="174"/>
      <c r="C172" s="253" t="s">
        <v>291</v>
      </c>
      <c r="D172" s="253"/>
      <c r="E172" s="253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246"/>
      <c r="W172" s="246"/>
      <c r="X172" s="246"/>
      <c r="Y172" s="246"/>
      <c r="Z172" s="163"/>
      <c r="AA172" s="163"/>
    </row>
    <row r="173" spans="1:27" ht="15" customHeight="1">
      <c r="A173" s="177"/>
      <c r="B173" s="174"/>
      <c r="C173" s="253" t="s">
        <v>290</v>
      </c>
      <c r="D173" s="253"/>
      <c r="E173" s="253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246"/>
      <c r="W173" s="246"/>
      <c r="X173" s="246"/>
      <c r="Y173" s="246"/>
      <c r="Z173" s="163"/>
      <c r="AA173" s="163"/>
    </row>
    <row r="174" spans="1:27" ht="15" customHeight="1">
      <c r="A174" s="177"/>
      <c r="B174" s="174"/>
      <c r="C174" s="253"/>
      <c r="D174" s="253"/>
      <c r="E174" s="253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246"/>
      <c r="W174" s="246"/>
      <c r="X174" s="246"/>
      <c r="Y174" s="246"/>
      <c r="Z174" s="163"/>
      <c r="AA174" s="163"/>
    </row>
    <row r="175" spans="1:27" ht="15" customHeight="1">
      <c r="A175" s="177"/>
      <c r="B175" s="174"/>
      <c r="C175" s="254" t="s">
        <v>62</v>
      </c>
      <c r="D175" s="253" t="s">
        <v>176</v>
      </c>
      <c r="E175" s="253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246"/>
      <c r="W175" s="246"/>
      <c r="X175" s="246"/>
      <c r="Y175" s="246"/>
      <c r="Z175" s="163"/>
      <c r="AA175" s="163"/>
    </row>
    <row r="176" spans="1:27" ht="15" customHeight="1">
      <c r="A176" s="169"/>
      <c r="B176" s="174"/>
      <c r="C176" s="254"/>
      <c r="D176" s="253" t="s">
        <v>177</v>
      </c>
      <c r="E176" s="253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246"/>
      <c r="W176" s="246"/>
      <c r="X176" s="246"/>
      <c r="Y176" s="246"/>
      <c r="Z176" s="163"/>
      <c r="AA176" s="163"/>
    </row>
    <row r="177" spans="1:27" ht="15" customHeight="1">
      <c r="A177" s="169"/>
      <c r="B177" s="174"/>
      <c r="C177" s="254"/>
      <c r="D177" s="253" t="s">
        <v>178</v>
      </c>
      <c r="E177" s="253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246"/>
      <c r="W177" s="246"/>
      <c r="X177" s="246"/>
      <c r="Y177" s="246"/>
      <c r="Z177" s="163"/>
      <c r="AA177" s="163"/>
    </row>
    <row r="178" spans="1:27" ht="15" customHeight="1">
      <c r="A178" s="169"/>
      <c r="B178" s="174"/>
      <c r="C178" s="254" t="s">
        <v>62</v>
      </c>
      <c r="D178" s="253" t="s">
        <v>179</v>
      </c>
      <c r="E178" s="253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246"/>
      <c r="W178" s="246"/>
      <c r="X178" s="246"/>
      <c r="Y178" s="246"/>
      <c r="Z178" s="163"/>
      <c r="AA178" s="163"/>
    </row>
    <row r="179" spans="1:27" ht="15" customHeight="1">
      <c r="A179" s="174"/>
      <c r="B179" s="174"/>
      <c r="C179" s="254" t="s">
        <v>62</v>
      </c>
      <c r="D179" s="253" t="s">
        <v>292</v>
      </c>
      <c r="E179" s="253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246"/>
      <c r="W179" s="246"/>
      <c r="X179" s="246"/>
      <c r="Y179" s="246"/>
      <c r="Z179" s="163"/>
      <c r="AA179" s="163"/>
    </row>
    <row r="180" spans="1:27" ht="15" customHeight="1">
      <c r="A180" s="174"/>
      <c r="B180" s="174"/>
      <c r="C180" s="254" t="s">
        <v>62</v>
      </c>
      <c r="D180" s="253" t="s">
        <v>180</v>
      </c>
      <c r="E180" s="253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246"/>
      <c r="W180" s="246"/>
      <c r="X180" s="246"/>
      <c r="Y180" s="246"/>
      <c r="Z180" s="163"/>
      <c r="AA180" s="163"/>
    </row>
    <row r="181" spans="1:27" ht="15" customHeight="1">
      <c r="A181" s="174"/>
      <c r="B181" s="174"/>
      <c r="C181" s="254"/>
      <c r="D181" s="253" t="s">
        <v>181</v>
      </c>
      <c r="E181" s="253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246"/>
      <c r="W181" s="246"/>
      <c r="X181" s="246"/>
      <c r="Y181" s="246"/>
      <c r="Z181" s="163"/>
      <c r="AA181" s="163"/>
    </row>
    <row r="182" spans="1:27" ht="15" customHeight="1">
      <c r="A182" s="174"/>
      <c r="B182" s="174"/>
      <c r="C182" s="254"/>
      <c r="D182" s="253" t="s">
        <v>182</v>
      </c>
      <c r="E182" s="253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246"/>
      <c r="W182" s="246"/>
      <c r="X182" s="246"/>
      <c r="Y182" s="246"/>
      <c r="Z182" s="163"/>
      <c r="AA182" s="163"/>
    </row>
    <row r="183" spans="1:27" ht="15" customHeight="1">
      <c r="A183" s="174"/>
      <c r="B183" s="174"/>
      <c r="C183" s="254"/>
      <c r="D183" s="253"/>
      <c r="E183" s="253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246"/>
      <c r="W183" s="246"/>
      <c r="X183" s="246"/>
      <c r="Y183" s="246"/>
      <c r="Z183" s="163"/>
      <c r="AA183" s="163"/>
    </row>
    <row r="184" spans="1:27" ht="15" customHeight="1">
      <c r="A184" s="174"/>
      <c r="B184" s="174"/>
      <c r="C184" s="254"/>
      <c r="D184" s="253"/>
      <c r="E184" s="253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246"/>
      <c r="W184" s="246"/>
      <c r="X184" s="246"/>
      <c r="Y184" s="246"/>
      <c r="Z184" s="163"/>
      <c r="AA184" s="163"/>
    </row>
    <row r="185" spans="1:27" ht="15" customHeight="1">
      <c r="A185" s="174"/>
      <c r="B185" s="174"/>
      <c r="C185" s="254"/>
      <c r="D185" s="253"/>
      <c r="E185" s="253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246"/>
      <c r="W185" s="246"/>
      <c r="X185" s="246"/>
      <c r="Y185" s="246"/>
      <c r="Z185" s="163"/>
      <c r="AA185" s="163"/>
    </row>
    <row r="186" spans="1:27" ht="15" customHeight="1">
      <c r="A186" s="174"/>
      <c r="B186" s="174"/>
      <c r="C186" s="254"/>
      <c r="D186" s="253"/>
      <c r="E186" s="253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246"/>
      <c r="W186" s="246"/>
      <c r="X186" s="246"/>
      <c r="Y186" s="246"/>
      <c r="Z186" s="163"/>
      <c r="AA186" s="163"/>
    </row>
    <row r="187" spans="1:27" ht="15" customHeight="1">
      <c r="A187" s="174"/>
      <c r="B187" s="174"/>
      <c r="C187" s="254"/>
      <c r="D187" s="253"/>
      <c r="E187" s="253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246"/>
      <c r="W187" s="246"/>
      <c r="X187" s="246"/>
      <c r="Y187" s="246"/>
      <c r="Z187" s="163"/>
      <c r="AA187" s="163"/>
    </row>
    <row r="188" spans="1:27" ht="20.25">
      <c r="A188" s="239" t="s">
        <v>183</v>
      </c>
      <c r="B188" s="174"/>
      <c r="C188" s="163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246"/>
      <c r="W188" s="246"/>
      <c r="X188" s="246"/>
      <c r="Y188" s="246"/>
      <c r="Z188" s="163"/>
      <c r="AA188" s="252" t="s">
        <v>249</v>
      </c>
    </row>
    <row r="189" spans="1:27" ht="15" customHeight="1">
      <c r="A189" s="239"/>
      <c r="B189" s="174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246"/>
      <c r="W189" s="246"/>
      <c r="X189" s="246"/>
      <c r="Y189" s="246"/>
      <c r="Z189" s="163"/>
      <c r="AA189" s="252"/>
    </row>
    <row r="190" spans="1:27" ht="15" customHeight="1">
      <c r="A190" s="177"/>
      <c r="B190" s="174"/>
      <c r="C190" s="253" t="s">
        <v>293</v>
      </c>
      <c r="D190" s="253"/>
      <c r="E190" s="253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246"/>
      <c r="W190" s="246"/>
      <c r="X190" s="246"/>
      <c r="Y190" s="246"/>
      <c r="Z190" s="163"/>
      <c r="AA190" s="163"/>
    </row>
    <row r="191" spans="1:27" ht="15" customHeight="1">
      <c r="A191" s="177"/>
      <c r="B191" s="174"/>
      <c r="C191" s="253" t="s">
        <v>294</v>
      </c>
      <c r="D191" s="253"/>
      <c r="E191" s="253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246"/>
      <c r="W191" s="246"/>
      <c r="X191" s="246"/>
      <c r="Y191" s="246"/>
      <c r="Z191" s="163"/>
      <c r="AA191" s="163"/>
    </row>
    <row r="192" spans="1:27" ht="15" customHeight="1">
      <c r="A192" s="177"/>
      <c r="B192" s="174"/>
      <c r="C192" s="253"/>
      <c r="D192" s="253"/>
      <c r="E192" s="253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246"/>
      <c r="W192" s="246"/>
      <c r="X192" s="246"/>
      <c r="Y192" s="246"/>
      <c r="Z192" s="163"/>
      <c r="AA192" s="163"/>
    </row>
    <row r="193" spans="1:27" ht="15" customHeight="1">
      <c r="A193" s="177"/>
      <c r="B193" s="174"/>
      <c r="C193" s="254" t="s">
        <v>62</v>
      </c>
      <c r="D193" s="253" t="s">
        <v>184</v>
      </c>
      <c r="E193" s="253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246"/>
      <c r="W193" s="246"/>
      <c r="X193" s="246"/>
      <c r="Y193" s="246"/>
      <c r="Z193" s="163"/>
      <c r="AA193" s="163"/>
    </row>
    <row r="194" spans="1:27" ht="15" customHeight="1">
      <c r="A194" s="177"/>
      <c r="B194" s="174"/>
      <c r="C194" s="254" t="s">
        <v>62</v>
      </c>
      <c r="D194" s="253" t="s">
        <v>185</v>
      </c>
      <c r="E194" s="253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246"/>
      <c r="W194" s="246"/>
      <c r="X194" s="246"/>
      <c r="Y194" s="246"/>
      <c r="Z194" s="163"/>
      <c r="AA194" s="163"/>
    </row>
    <row r="195" spans="1:27" ht="15" customHeight="1">
      <c r="A195" s="177"/>
      <c r="B195" s="174"/>
      <c r="C195" s="254" t="s">
        <v>62</v>
      </c>
      <c r="D195" s="253" t="s">
        <v>186</v>
      </c>
      <c r="E195" s="253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246"/>
      <c r="W195" s="246"/>
      <c r="X195" s="246"/>
      <c r="Y195" s="246"/>
      <c r="Z195" s="163"/>
      <c r="AA195" s="163"/>
    </row>
    <row r="196" spans="1:27" ht="15" customHeight="1">
      <c r="A196" s="177"/>
      <c r="B196" s="174"/>
      <c r="C196" s="254" t="s">
        <v>62</v>
      </c>
      <c r="D196" s="253" t="s">
        <v>187</v>
      </c>
      <c r="E196" s="253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246"/>
      <c r="W196" s="246"/>
      <c r="X196" s="246"/>
      <c r="Y196" s="246"/>
      <c r="Z196" s="163"/>
      <c r="AA196" s="163"/>
    </row>
    <row r="197" spans="1:27" ht="15" customHeight="1">
      <c r="A197" s="177"/>
      <c r="B197" s="174"/>
      <c r="C197" s="254" t="s">
        <v>62</v>
      </c>
      <c r="D197" s="253" t="s">
        <v>188</v>
      </c>
      <c r="E197" s="253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246"/>
      <c r="W197" s="246"/>
      <c r="X197" s="246"/>
      <c r="Y197" s="246"/>
      <c r="Z197" s="163"/>
      <c r="AA197" s="163"/>
    </row>
    <row r="198" spans="1:27" ht="15" customHeight="1">
      <c r="A198" s="177"/>
      <c r="B198" s="174"/>
      <c r="C198" s="254" t="s">
        <v>62</v>
      </c>
      <c r="D198" s="253" t="s">
        <v>189</v>
      </c>
      <c r="E198" s="253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246"/>
      <c r="W198" s="246"/>
      <c r="X198" s="246"/>
      <c r="Y198" s="246"/>
      <c r="Z198" s="163"/>
      <c r="AA198" s="163"/>
    </row>
    <row r="199" spans="1:27" ht="15" customHeight="1">
      <c r="A199" s="177"/>
      <c r="B199" s="174"/>
      <c r="C199" s="254" t="s">
        <v>62</v>
      </c>
      <c r="D199" s="253" t="s">
        <v>180</v>
      </c>
      <c r="E199" s="253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246"/>
      <c r="W199" s="246"/>
      <c r="X199" s="246"/>
      <c r="Y199" s="246"/>
      <c r="Z199" s="163"/>
      <c r="AA199" s="163"/>
    </row>
    <row r="200" spans="1:27" ht="15" customHeight="1">
      <c r="A200" s="177"/>
      <c r="B200" s="174"/>
      <c r="C200" s="253"/>
      <c r="D200" s="253" t="s">
        <v>181</v>
      </c>
      <c r="E200" s="253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246"/>
      <c r="W200" s="246"/>
      <c r="X200" s="246"/>
      <c r="Y200" s="246"/>
      <c r="Z200" s="163"/>
      <c r="AA200" s="163"/>
    </row>
    <row r="201" spans="1:27" ht="15" customHeight="1">
      <c r="A201" s="177"/>
      <c r="B201" s="174"/>
      <c r="C201" s="256"/>
      <c r="D201" s="253" t="s">
        <v>182</v>
      </c>
      <c r="E201" s="253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246"/>
      <c r="W201" s="246"/>
      <c r="X201" s="246"/>
      <c r="Y201" s="246"/>
      <c r="Z201" s="163"/>
      <c r="AA201" s="163"/>
    </row>
    <row r="202" spans="1:27" ht="15" customHeight="1">
      <c r="A202" s="177"/>
      <c r="B202" s="174"/>
      <c r="C202" s="168"/>
      <c r="D202" s="236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246"/>
      <c r="W202" s="246"/>
      <c r="X202" s="246"/>
      <c r="Y202" s="246"/>
      <c r="Z202" s="163"/>
      <c r="AA202" s="163"/>
    </row>
    <row r="203" spans="1:27" ht="20.25">
      <c r="A203" s="239" t="s">
        <v>190</v>
      </c>
      <c r="B203" s="174"/>
      <c r="C203" s="163"/>
      <c r="D203" s="236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246"/>
      <c r="W203" s="246"/>
      <c r="X203" s="246"/>
      <c r="Y203" s="246"/>
      <c r="Z203" s="163"/>
      <c r="AA203" s="252" t="s">
        <v>250</v>
      </c>
    </row>
    <row r="204" spans="1:27" ht="15" customHeight="1">
      <c r="A204" s="239"/>
      <c r="B204" s="174"/>
      <c r="D204" s="236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246"/>
      <c r="W204" s="246"/>
      <c r="X204" s="246"/>
      <c r="Y204" s="246"/>
      <c r="Z204" s="163"/>
      <c r="AA204" s="252"/>
    </row>
    <row r="205" spans="1:27" ht="15" customHeight="1">
      <c r="A205" s="177"/>
      <c r="B205" s="174"/>
      <c r="C205" s="256" t="s">
        <v>191</v>
      </c>
      <c r="D205" s="253"/>
      <c r="E205" s="253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246"/>
      <c r="W205" s="246"/>
      <c r="X205" s="246"/>
      <c r="Y205" s="246"/>
      <c r="Z205" s="163"/>
      <c r="AA205" s="163"/>
    </row>
    <row r="206" spans="1:27" ht="15" customHeight="1">
      <c r="A206" s="177"/>
      <c r="B206" s="174"/>
      <c r="C206" s="256"/>
      <c r="D206" s="253"/>
      <c r="E206" s="253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246"/>
      <c r="W206" s="246"/>
      <c r="X206" s="246"/>
      <c r="Y206" s="246"/>
      <c r="Z206" s="163"/>
      <c r="AA206" s="163"/>
    </row>
    <row r="207" spans="1:27" ht="15" customHeight="1">
      <c r="A207" s="177"/>
      <c r="B207" s="174"/>
      <c r="C207" s="253" t="s">
        <v>295</v>
      </c>
      <c r="D207" s="253"/>
      <c r="E207" s="253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246"/>
      <c r="W207" s="246"/>
      <c r="X207" s="246"/>
      <c r="Y207" s="246"/>
      <c r="Z207" s="163"/>
      <c r="AA207" s="163"/>
    </row>
    <row r="208" spans="1:27" ht="15" customHeight="1">
      <c r="A208" s="177"/>
      <c r="B208" s="174"/>
      <c r="C208" s="253" t="s">
        <v>296</v>
      </c>
      <c r="D208" s="253"/>
      <c r="E208" s="253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246"/>
      <c r="W208" s="246"/>
      <c r="X208" s="246"/>
      <c r="Y208" s="246"/>
      <c r="Z208" s="163"/>
      <c r="AA208" s="163"/>
    </row>
    <row r="209" spans="1:27" ht="15" customHeight="1">
      <c r="A209" s="177"/>
      <c r="B209" s="174"/>
      <c r="C209" s="253" t="s">
        <v>297</v>
      </c>
      <c r="D209" s="253"/>
      <c r="E209" s="253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246"/>
      <c r="W209" s="246"/>
      <c r="X209" s="246"/>
      <c r="Y209" s="246"/>
      <c r="Z209" s="163"/>
      <c r="AA209" s="163"/>
    </row>
    <row r="210" spans="1:27" ht="15" customHeight="1">
      <c r="A210" s="177"/>
      <c r="B210" s="174"/>
      <c r="C210" s="253"/>
      <c r="D210" s="253"/>
      <c r="E210" s="253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246"/>
      <c r="W210" s="246"/>
      <c r="X210" s="246"/>
      <c r="Y210" s="246"/>
      <c r="Z210" s="163"/>
      <c r="AA210" s="163"/>
    </row>
    <row r="211" spans="1:27" ht="15" customHeight="1">
      <c r="A211" s="177"/>
      <c r="B211" s="174"/>
      <c r="C211" s="254" t="s">
        <v>62</v>
      </c>
      <c r="D211" s="253" t="s">
        <v>192</v>
      </c>
      <c r="E211" s="253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246"/>
      <c r="W211" s="246"/>
      <c r="X211" s="246"/>
      <c r="Y211" s="246"/>
      <c r="Z211" s="163"/>
      <c r="AA211" s="163"/>
    </row>
    <row r="212" spans="1:27" ht="15" customHeight="1">
      <c r="A212" s="177"/>
      <c r="B212" s="174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246"/>
      <c r="W212" s="246"/>
      <c r="X212" s="246"/>
      <c r="Y212" s="246"/>
      <c r="Z212" s="163"/>
      <c r="AA212" s="163"/>
    </row>
  </sheetData>
  <mergeCells count="3">
    <mergeCell ref="A40:A41"/>
    <mergeCell ref="A45:C45"/>
    <mergeCell ref="A22:A24"/>
  </mergeCells>
  <phoneticPr fontId="2" type="noConversion"/>
  <pageMargins left="0.3" right="0" top="0.25" bottom="0.67" header="0" footer="0.4"/>
  <pageSetup scale="74" fitToHeight="5" orientation="portrait" r:id="rId1"/>
  <headerFooter alignWithMargins="0">
    <oddFooter>&amp;LSupplier PPAP Checklist&amp;CPage &amp;P&amp;RPPAP-ABG.xls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S42"/>
  <sheetViews>
    <sheetView showGridLines="0" tabSelected="1" topLeftCell="A22" zoomScaleNormal="100" zoomScaleSheetLayoutView="80" workbookViewId="0">
      <selection activeCell="K26" sqref="K26"/>
    </sheetView>
  </sheetViews>
  <sheetFormatPr defaultRowHeight="12.75"/>
  <cols>
    <col min="1" max="1" width="1.7109375" customWidth="1"/>
    <col min="2" max="2" width="23" style="309" customWidth="1"/>
    <col min="3" max="3" width="18.7109375" style="317" customWidth="1"/>
    <col min="4" max="4" width="23.5703125" style="309" bestFit="1" customWidth="1"/>
    <col min="5" max="5" width="13.140625" style="317" customWidth="1"/>
    <col min="6" max="6" width="12.7109375" style="309" customWidth="1"/>
    <col min="7" max="7" width="2.7109375" style="309" customWidth="1"/>
    <col min="8" max="252" width="9.140625" style="309"/>
    <col min="253" max="253" width="25.7109375" style="309" customWidth="1"/>
  </cols>
  <sheetData>
    <row r="2" spans="2:253" ht="18">
      <c r="C2" s="318" t="s">
        <v>310</v>
      </c>
      <c r="D2" s="308"/>
      <c r="E2" s="454"/>
      <c r="F2" s="455"/>
    </row>
    <row r="3" spans="2:253" ht="12.75" customHeight="1">
      <c r="B3" s="318"/>
      <c r="C3" s="319"/>
      <c r="D3" s="308"/>
      <c r="E3" s="386"/>
      <c r="F3" s="387"/>
      <c r="G3" s="312"/>
    </row>
    <row r="4" spans="2:253" s="348" customFormat="1" ht="14.25">
      <c r="B4" s="308" t="s">
        <v>312</v>
      </c>
      <c r="C4" s="420"/>
      <c r="D4" s="308" t="s">
        <v>313</v>
      </c>
      <c r="E4" s="458"/>
      <c r="F4" s="457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312"/>
      <c r="BO4" s="312"/>
      <c r="BP4" s="312"/>
      <c r="BQ4" s="312"/>
      <c r="BR4" s="312"/>
      <c r="BS4" s="312"/>
      <c r="BT4" s="312"/>
      <c r="BU4" s="312"/>
      <c r="BV4" s="312"/>
      <c r="BW4" s="312"/>
      <c r="BX4" s="312"/>
      <c r="BY4" s="312"/>
      <c r="BZ4" s="312"/>
      <c r="CA4" s="312"/>
      <c r="CB4" s="312"/>
      <c r="CC4" s="312"/>
      <c r="CD4" s="312"/>
      <c r="CE4" s="312"/>
      <c r="CF4" s="312"/>
      <c r="CG4" s="312"/>
      <c r="CH4" s="312"/>
      <c r="CI4" s="312"/>
      <c r="CJ4" s="312"/>
      <c r="CK4" s="312"/>
      <c r="CL4" s="312"/>
      <c r="CM4" s="312"/>
      <c r="CN4" s="312"/>
      <c r="CO4" s="312"/>
      <c r="CP4" s="312"/>
      <c r="CQ4" s="312"/>
      <c r="CR4" s="312"/>
      <c r="CS4" s="312"/>
      <c r="CT4" s="312"/>
      <c r="CU4" s="312"/>
      <c r="CV4" s="312"/>
      <c r="CW4" s="312"/>
      <c r="CX4" s="312"/>
      <c r="CY4" s="312"/>
      <c r="CZ4" s="312"/>
      <c r="DA4" s="312"/>
      <c r="DB4" s="312"/>
      <c r="DC4" s="312"/>
      <c r="DD4" s="312"/>
      <c r="DE4" s="312"/>
      <c r="DF4" s="312"/>
      <c r="DG4" s="312"/>
      <c r="DH4" s="312"/>
      <c r="DI4" s="312"/>
      <c r="DJ4" s="312"/>
      <c r="DK4" s="312"/>
      <c r="DL4" s="312"/>
      <c r="DM4" s="312"/>
      <c r="DN4" s="312"/>
      <c r="DO4" s="312"/>
      <c r="DP4" s="312"/>
      <c r="DQ4" s="312"/>
      <c r="DR4" s="312"/>
      <c r="DS4" s="312"/>
      <c r="DT4" s="312"/>
      <c r="DU4" s="312"/>
      <c r="DV4" s="312"/>
      <c r="DW4" s="312"/>
      <c r="DX4" s="312"/>
      <c r="DY4" s="312"/>
      <c r="DZ4" s="312"/>
      <c r="EA4" s="312"/>
      <c r="EB4" s="312"/>
      <c r="EC4" s="312"/>
      <c r="ED4" s="312"/>
      <c r="EE4" s="312"/>
      <c r="EF4" s="312"/>
      <c r="EG4" s="312"/>
      <c r="EH4" s="312"/>
      <c r="EI4" s="312"/>
      <c r="EJ4" s="312"/>
      <c r="EK4" s="312"/>
      <c r="EL4" s="312"/>
      <c r="EM4" s="312"/>
      <c r="EN4" s="312"/>
      <c r="EO4" s="312"/>
      <c r="EP4" s="312"/>
      <c r="EQ4" s="312"/>
      <c r="ER4" s="312"/>
      <c r="ES4" s="312"/>
      <c r="ET4" s="312"/>
      <c r="EU4" s="312"/>
      <c r="EV4" s="312"/>
      <c r="EW4" s="312"/>
      <c r="EX4" s="312"/>
      <c r="EY4" s="312"/>
      <c r="EZ4" s="312"/>
      <c r="FA4" s="312"/>
      <c r="FB4" s="312"/>
      <c r="FC4" s="312"/>
      <c r="FD4" s="312"/>
      <c r="FE4" s="312"/>
      <c r="FF4" s="312"/>
      <c r="FG4" s="312"/>
      <c r="FH4" s="312"/>
      <c r="FI4" s="312"/>
      <c r="FJ4" s="312"/>
      <c r="FK4" s="312"/>
      <c r="FL4" s="312"/>
      <c r="FM4" s="312"/>
      <c r="FN4" s="312"/>
      <c r="FO4" s="312"/>
      <c r="FP4" s="312"/>
      <c r="FQ4" s="312"/>
      <c r="FR4" s="312"/>
      <c r="FS4" s="312"/>
      <c r="FT4" s="312"/>
      <c r="FU4" s="312"/>
      <c r="FV4" s="312"/>
      <c r="FW4" s="312"/>
      <c r="FX4" s="312"/>
      <c r="FY4" s="312"/>
      <c r="FZ4" s="312"/>
      <c r="GA4" s="312"/>
      <c r="GB4" s="312"/>
      <c r="GC4" s="312"/>
      <c r="GD4" s="312"/>
      <c r="GE4" s="312"/>
      <c r="GF4" s="312"/>
      <c r="GG4" s="312"/>
      <c r="GH4" s="312"/>
      <c r="GI4" s="312"/>
      <c r="GJ4" s="312"/>
      <c r="GK4" s="312"/>
      <c r="GL4" s="312"/>
      <c r="GM4" s="312"/>
      <c r="GN4" s="312"/>
      <c r="GO4" s="312"/>
      <c r="GP4" s="312"/>
      <c r="GQ4" s="312"/>
      <c r="GR4" s="312"/>
      <c r="GS4" s="312"/>
      <c r="GT4" s="312"/>
      <c r="GU4" s="312"/>
      <c r="GV4" s="312"/>
      <c r="GW4" s="312"/>
      <c r="GX4" s="312"/>
      <c r="GY4" s="312"/>
      <c r="GZ4" s="312"/>
      <c r="HA4" s="312"/>
      <c r="HB4" s="312"/>
      <c r="HC4" s="312"/>
      <c r="HD4" s="312"/>
      <c r="HE4" s="312"/>
      <c r="HF4" s="312"/>
      <c r="HG4" s="312"/>
      <c r="HH4" s="312"/>
      <c r="HI4" s="312"/>
      <c r="HJ4" s="312"/>
      <c r="HK4" s="312"/>
      <c r="HL4" s="312"/>
      <c r="HM4" s="312"/>
      <c r="HN4" s="312"/>
      <c r="HO4" s="312"/>
      <c r="HP4" s="312"/>
      <c r="HQ4" s="312"/>
      <c r="HR4" s="312"/>
      <c r="HS4" s="312"/>
      <c r="HT4" s="312"/>
      <c r="HU4" s="312"/>
      <c r="HV4" s="312"/>
      <c r="HW4" s="312"/>
      <c r="HX4" s="312"/>
      <c r="HY4" s="312"/>
      <c r="HZ4" s="312"/>
      <c r="IA4" s="312"/>
      <c r="IB4" s="312"/>
      <c r="IC4" s="312"/>
      <c r="ID4" s="312"/>
      <c r="IE4" s="312"/>
      <c r="IF4" s="312"/>
      <c r="IG4" s="312"/>
      <c r="IH4" s="312"/>
      <c r="II4" s="312"/>
      <c r="IJ4" s="312"/>
      <c r="IK4" s="312"/>
      <c r="IL4" s="312"/>
      <c r="IM4" s="312"/>
      <c r="IN4" s="312"/>
      <c r="IO4" s="312"/>
      <c r="IP4" s="312"/>
      <c r="IQ4" s="312"/>
      <c r="IR4" s="312"/>
      <c r="IS4" s="312"/>
    </row>
    <row r="5" spans="2:253" s="348" customFormat="1">
      <c r="B5" s="308" t="s">
        <v>330</v>
      </c>
      <c r="C5" s="421"/>
      <c r="D5" s="308" t="s">
        <v>316</v>
      </c>
      <c r="E5" s="450"/>
      <c r="F5" s="451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312"/>
      <c r="BO5" s="312"/>
      <c r="BP5" s="312"/>
      <c r="BQ5" s="312"/>
      <c r="BR5" s="312"/>
      <c r="BS5" s="312"/>
      <c r="BT5" s="312"/>
      <c r="BU5" s="312"/>
      <c r="BV5" s="312"/>
      <c r="BW5" s="312"/>
      <c r="BX5" s="312"/>
      <c r="BY5" s="312"/>
      <c r="BZ5" s="312"/>
      <c r="CA5" s="312"/>
      <c r="CB5" s="312"/>
      <c r="CC5" s="312"/>
      <c r="CD5" s="312"/>
      <c r="CE5" s="312"/>
      <c r="CF5" s="312"/>
      <c r="CG5" s="312"/>
      <c r="CH5" s="312"/>
      <c r="CI5" s="312"/>
      <c r="CJ5" s="312"/>
      <c r="CK5" s="312"/>
      <c r="CL5" s="312"/>
      <c r="CM5" s="312"/>
      <c r="CN5" s="312"/>
      <c r="CO5" s="312"/>
      <c r="CP5" s="312"/>
      <c r="CQ5" s="312"/>
      <c r="CR5" s="312"/>
      <c r="CS5" s="312"/>
      <c r="CT5" s="312"/>
      <c r="CU5" s="312"/>
      <c r="CV5" s="312"/>
      <c r="CW5" s="312"/>
      <c r="CX5" s="312"/>
      <c r="CY5" s="312"/>
      <c r="CZ5" s="312"/>
      <c r="DA5" s="312"/>
      <c r="DB5" s="312"/>
      <c r="DC5" s="312"/>
      <c r="DD5" s="312"/>
      <c r="DE5" s="312"/>
      <c r="DF5" s="312"/>
      <c r="DG5" s="312"/>
      <c r="DH5" s="312"/>
      <c r="DI5" s="312"/>
      <c r="DJ5" s="312"/>
      <c r="DK5" s="312"/>
      <c r="DL5" s="312"/>
      <c r="DM5" s="312"/>
      <c r="DN5" s="312"/>
      <c r="DO5" s="312"/>
      <c r="DP5" s="312"/>
      <c r="DQ5" s="312"/>
      <c r="DR5" s="312"/>
      <c r="DS5" s="312"/>
      <c r="DT5" s="312"/>
      <c r="DU5" s="312"/>
      <c r="DV5" s="312"/>
      <c r="DW5" s="312"/>
      <c r="DX5" s="312"/>
      <c r="DY5" s="312"/>
      <c r="DZ5" s="312"/>
      <c r="EA5" s="312"/>
      <c r="EB5" s="312"/>
      <c r="EC5" s="312"/>
      <c r="ED5" s="312"/>
      <c r="EE5" s="312"/>
      <c r="EF5" s="312"/>
      <c r="EG5" s="312"/>
      <c r="EH5" s="312"/>
      <c r="EI5" s="312"/>
      <c r="EJ5" s="312"/>
      <c r="EK5" s="312"/>
      <c r="EL5" s="312"/>
      <c r="EM5" s="312"/>
      <c r="EN5" s="312"/>
      <c r="EO5" s="312"/>
      <c r="EP5" s="312"/>
      <c r="EQ5" s="312"/>
      <c r="ER5" s="312"/>
      <c r="ES5" s="312"/>
      <c r="ET5" s="312"/>
      <c r="EU5" s="312"/>
      <c r="EV5" s="312"/>
      <c r="EW5" s="312"/>
      <c r="EX5" s="312"/>
      <c r="EY5" s="312"/>
      <c r="EZ5" s="312"/>
      <c r="FA5" s="312"/>
      <c r="FB5" s="312"/>
      <c r="FC5" s="312"/>
      <c r="FD5" s="312"/>
      <c r="FE5" s="312"/>
      <c r="FF5" s="312"/>
      <c r="FG5" s="312"/>
      <c r="FH5" s="312"/>
      <c r="FI5" s="312"/>
      <c r="FJ5" s="312"/>
      <c r="FK5" s="312"/>
      <c r="FL5" s="312"/>
      <c r="FM5" s="312"/>
      <c r="FN5" s="312"/>
      <c r="FO5" s="312"/>
      <c r="FP5" s="312"/>
      <c r="FQ5" s="312"/>
      <c r="FR5" s="312"/>
      <c r="FS5" s="312"/>
      <c r="FT5" s="312"/>
      <c r="FU5" s="312"/>
      <c r="FV5" s="312"/>
      <c r="FW5" s="312"/>
      <c r="FX5" s="312"/>
      <c r="FY5" s="312"/>
      <c r="FZ5" s="312"/>
      <c r="GA5" s="312"/>
      <c r="GB5" s="312"/>
      <c r="GC5" s="312"/>
      <c r="GD5" s="312"/>
      <c r="GE5" s="312"/>
      <c r="GF5" s="312"/>
      <c r="GG5" s="312"/>
      <c r="GH5" s="312"/>
      <c r="GI5" s="312"/>
      <c r="GJ5" s="312"/>
      <c r="GK5" s="312"/>
      <c r="GL5" s="312"/>
      <c r="GM5" s="312"/>
      <c r="GN5" s="312"/>
      <c r="GO5" s="312"/>
      <c r="GP5" s="312"/>
      <c r="GQ5" s="312"/>
      <c r="GR5" s="312"/>
      <c r="GS5" s="312"/>
      <c r="GT5" s="312"/>
      <c r="GU5" s="312"/>
      <c r="GV5" s="312"/>
      <c r="GW5" s="312"/>
      <c r="GX5" s="312"/>
      <c r="GY5" s="312"/>
      <c r="GZ5" s="312"/>
      <c r="HA5" s="312"/>
      <c r="HB5" s="312"/>
      <c r="HC5" s="312"/>
      <c r="HD5" s="312"/>
      <c r="HE5" s="312"/>
      <c r="HF5" s="312"/>
      <c r="HG5" s="312"/>
      <c r="HH5" s="312"/>
      <c r="HI5" s="312"/>
      <c r="HJ5" s="312"/>
      <c r="HK5" s="312"/>
      <c r="HL5" s="312"/>
      <c r="HM5" s="312"/>
      <c r="HN5" s="312"/>
      <c r="HO5" s="312"/>
      <c r="HP5" s="312"/>
      <c r="HQ5" s="312"/>
      <c r="HR5" s="312"/>
      <c r="HS5" s="312"/>
      <c r="HT5" s="312"/>
      <c r="HU5" s="312"/>
      <c r="HV5" s="312"/>
      <c r="HW5" s="312"/>
      <c r="HX5" s="312"/>
      <c r="HY5" s="312"/>
      <c r="HZ5" s="312"/>
      <c r="IA5" s="312"/>
      <c r="IB5" s="312"/>
      <c r="IC5" s="312"/>
      <c r="ID5" s="312"/>
      <c r="IE5" s="312"/>
      <c r="IF5" s="312"/>
      <c r="IG5" s="312"/>
      <c r="IH5" s="312"/>
      <c r="II5" s="312"/>
      <c r="IJ5" s="312"/>
      <c r="IK5" s="312"/>
      <c r="IL5" s="312"/>
      <c r="IM5" s="312"/>
      <c r="IN5" s="312"/>
      <c r="IO5" s="312"/>
      <c r="IP5" s="312"/>
      <c r="IQ5" s="312"/>
      <c r="IR5" s="312"/>
      <c r="IS5" s="312"/>
    </row>
    <row r="6" spans="2:253" s="348" customFormat="1">
      <c r="B6" s="308" t="s">
        <v>315</v>
      </c>
      <c r="C6" s="422"/>
      <c r="D6" s="308" t="s">
        <v>314</v>
      </c>
      <c r="E6" s="458"/>
      <c r="F6" s="459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2"/>
      <c r="R6" s="312"/>
      <c r="S6" s="312"/>
      <c r="T6" s="312"/>
      <c r="U6" s="312"/>
      <c r="V6" s="312"/>
      <c r="W6" s="312"/>
      <c r="X6" s="312"/>
      <c r="Y6" s="312"/>
      <c r="Z6" s="312"/>
      <c r="AA6" s="312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12"/>
      <c r="AU6" s="312"/>
      <c r="AV6" s="312"/>
      <c r="AW6" s="312"/>
      <c r="AX6" s="312"/>
      <c r="AY6" s="312"/>
      <c r="AZ6" s="312"/>
      <c r="BA6" s="312"/>
      <c r="BB6" s="312"/>
      <c r="BC6" s="312"/>
      <c r="BD6" s="312"/>
      <c r="BE6" s="312"/>
      <c r="BF6" s="312"/>
      <c r="BG6" s="312"/>
      <c r="BH6" s="312"/>
      <c r="BI6" s="312"/>
      <c r="BJ6" s="312"/>
      <c r="BK6" s="312"/>
      <c r="BL6" s="312"/>
      <c r="BM6" s="312"/>
      <c r="BN6" s="312"/>
      <c r="BO6" s="312"/>
      <c r="BP6" s="312"/>
      <c r="BQ6" s="312"/>
      <c r="BR6" s="312"/>
      <c r="BS6" s="312"/>
      <c r="BT6" s="312"/>
      <c r="BU6" s="312"/>
      <c r="BV6" s="312"/>
      <c r="BW6" s="312"/>
      <c r="BX6" s="312"/>
      <c r="BY6" s="312"/>
      <c r="BZ6" s="312"/>
      <c r="CA6" s="312"/>
      <c r="CB6" s="312"/>
      <c r="CC6" s="312"/>
      <c r="CD6" s="312"/>
      <c r="CE6" s="312"/>
      <c r="CF6" s="312"/>
      <c r="CG6" s="312"/>
      <c r="CH6" s="312"/>
      <c r="CI6" s="312"/>
      <c r="CJ6" s="312"/>
      <c r="CK6" s="312"/>
      <c r="CL6" s="312"/>
      <c r="CM6" s="312"/>
      <c r="CN6" s="312"/>
      <c r="CO6" s="312"/>
      <c r="CP6" s="312"/>
      <c r="CQ6" s="312"/>
      <c r="CR6" s="312"/>
      <c r="CS6" s="312"/>
      <c r="CT6" s="312"/>
      <c r="CU6" s="312"/>
      <c r="CV6" s="312"/>
      <c r="CW6" s="312"/>
      <c r="CX6" s="312"/>
      <c r="CY6" s="312"/>
      <c r="CZ6" s="312"/>
      <c r="DA6" s="312"/>
      <c r="DB6" s="312"/>
      <c r="DC6" s="312"/>
      <c r="DD6" s="312"/>
      <c r="DE6" s="312"/>
      <c r="DF6" s="312"/>
      <c r="DG6" s="312"/>
      <c r="DH6" s="312"/>
      <c r="DI6" s="312"/>
      <c r="DJ6" s="312"/>
      <c r="DK6" s="312"/>
      <c r="DL6" s="312"/>
      <c r="DM6" s="312"/>
      <c r="DN6" s="312"/>
      <c r="DO6" s="312"/>
      <c r="DP6" s="312"/>
      <c r="DQ6" s="312"/>
      <c r="DR6" s="312"/>
      <c r="DS6" s="312"/>
      <c r="DT6" s="312"/>
      <c r="DU6" s="312"/>
      <c r="DV6" s="312"/>
      <c r="DW6" s="312"/>
      <c r="DX6" s="312"/>
      <c r="DY6" s="312"/>
      <c r="DZ6" s="312"/>
      <c r="EA6" s="312"/>
      <c r="EB6" s="312"/>
      <c r="EC6" s="312"/>
      <c r="ED6" s="312"/>
      <c r="EE6" s="312"/>
      <c r="EF6" s="312"/>
      <c r="EG6" s="312"/>
      <c r="EH6" s="312"/>
      <c r="EI6" s="312"/>
      <c r="EJ6" s="312"/>
      <c r="EK6" s="312"/>
      <c r="EL6" s="312"/>
      <c r="EM6" s="312"/>
      <c r="EN6" s="312"/>
      <c r="EO6" s="312"/>
      <c r="EP6" s="312"/>
      <c r="EQ6" s="312"/>
      <c r="ER6" s="312"/>
      <c r="ES6" s="312"/>
      <c r="ET6" s="312"/>
      <c r="EU6" s="312"/>
      <c r="EV6" s="312"/>
      <c r="EW6" s="312"/>
      <c r="EX6" s="312"/>
      <c r="EY6" s="312"/>
      <c r="EZ6" s="312"/>
      <c r="FA6" s="312"/>
      <c r="FB6" s="312"/>
      <c r="FC6" s="312"/>
      <c r="FD6" s="312"/>
      <c r="FE6" s="312"/>
      <c r="FF6" s="312"/>
      <c r="FG6" s="312"/>
      <c r="FH6" s="312"/>
      <c r="FI6" s="312"/>
      <c r="FJ6" s="312"/>
      <c r="FK6" s="312"/>
      <c r="FL6" s="312"/>
      <c r="FM6" s="312"/>
      <c r="FN6" s="312"/>
      <c r="FO6" s="312"/>
      <c r="FP6" s="312"/>
      <c r="FQ6" s="312"/>
      <c r="FR6" s="312"/>
      <c r="FS6" s="312"/>
      <c r="FT6" s="312"/>
      <c r="FU6" s="312"/>
      <c r="FV6" s="312"/>
      <c r="FW6" s="312"/>
      <c r="FX6" s="312"/>
      <c r="FY6" s="312"/>
      <c r="FZ6" s="312"/>
      <c r="GA6" s="312"/>
      <c r="GB6" s="312"/>
      <c r="GC6" s="312"/>
      <c r="GD6" s="312"/>
      <c r="GE6" s="312"/>
      <c r="GF6" s="312"/>
      <c r="GG6" s="312"/>
      <c r="GH6" s="312"/>
      <c r="GI6" s="312"/>
      <c r="GJ6" s="312"/>
      <c r="GK6" s="312"/>
      <c r="GL6" s="312"/>
      <c r="GM6" s="312"/>
      <c r="GN6" s="312"/>
      <c r="GO6" s="312"/>
      <c r="GP6" s="312"/>
      <c r="GQ6" s="312"/>
      <c r="GR6" s="312"/>
      <c r="GS6" s="312"/>
      <c r="GT6" s="312"/>
      <c r="GU6" s="312"/>
      <c r="GV6" s="312"/>
      <c r="GW6" s="312"/>
      <c r="GX6" s="312"/>
      <c r="GY6" s="312"/>
      <c r="GZ6" s="312"/>
      <c r="HA6" s="312"/>
      <c r="HB6" s="312"/>
      <c r="HC6" s="312"/>
      <c r="HD6" s="312"/>
      <c r="HE6" s="312"/>
      <c r="HF6" s="312"/>
      <c r="HG6" s="312"/>
      <c r="HH6" s="312"/>
      <c r="HI6" s="312"/>
      <c r="HJ6" s="312"/>
      <c r="HK6" s="312"/>
      <c r="HL6" s="312"/>
      <c r="HM6" s="312"/>
      <c r="HN6" s="312"/>
      <c r="HO6" s="312"/>
      <c r="HP6" s="312"/>
      <c r="HQ6" s="312"/>
      <c r="HR6" s="312"/>
      <c r="HS6" s="312"/>
      <c r="HT6" s="312"/>
      <c r="HU6" s="312"/>
      <c r="HV6" s="312"/>
      <c r="HW6" s="312"/>
      <c r="HX6" s="312"/>
      <c r="HY6" s="312"/>
      <c r="HZ6" s="312"/>
      <c r="IA6" s="312"/>
      <c r="IB6" s="312"/>
      <c r="IC6" s="312"/>
      <c r="ID6" s="312"/>
      <c r="IE6" s="312"/>
      <c r="IF6" s="312"/>
      <c r="IG6" s="312"/>
      <c r="IH6" s="312"/>
      <c r="II6" s="312"/>
      <c r="IJ6" s="312"/>
      <c r="IK6" s="312"/>
      <c r="IL6" s="312"/>
      <c r="IM6" s="312"/>
      <c r="IN6" s="312"/>
      <c r="IO6" s="312"/>
      <c r="IP6" s="312"/>
      <c r="IQ6" s="312"/>
      <c r="IR6" s="312"/>
      <c r="IS6" s="312"/>
    </row>
    <row r="7" spans="2:253" s="348" customFormat="1">
      <c r="B7" s="349" t="s">
        <v>317</v>
      </c>
      <c r="C7" s="423"/>
      <c r="D7" s="388" t="s">
        <v>331</v>
      </c>
      <c r="E7" s="424">
        <v>3</v>
      </c>
      <c r="F7" s="425"/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2"/>
      <c r="Y7" s="312"/>
      <c r="Z7" s="312"/>
      <c r="AA7" s="312"/>
      <c r="AB7" s="312"/>
      <c r="AC7" s="312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2"/>
      <c r="AR7" s="312"/>
      <c r="AS7" s="312"/>
      <c r="AT7" s="312"/>
      <c r="AU7" s="312"/>
      <c r="AV7" s="312"/>
      <c r="AW7" s="312"/>
      <c r="AX7" s="312"/>
      <c r="AY7" s="312"/>
      <c r="AZ7" s="312"/>
      <c r="BA7" s="312"/>
      <c r="BB7" s="312"/>
      <c r="BC7" s="312"/>
      <c r="BD7" s="312"/>
      <c r="BE7" s="312"/>
      <c r="BF7" s="312"/>
      <c r="BG7" s="312"/>
      <c r="BH7" s="312"/>
      <c r="BI7" s="312"/>
      <c r="BJ7" s="312"/>
      <c r="BK7" s="312"/>
      <c r="BL7" s="312"/>
      <c r="BM7" s="312"/>
      <c r="BN7" s="312"/>
      <c r="BO7" s="312"/>
      <c r="BP7" s="312"/>
      <c r="BQ7" s="312"/>
      <c r="BR7" s="312"/>
      <c r="BS7" s="312"/>
      <c r="BT7" s="312"/>
      <c r="BU7" s="312"/>
      <c r="BV7" s="312"/>
      <c r="BW7" s="312"/>
      <c r="BX7" s="312"/>
      <c r="BY7" s="312"/>
      <c r="BZ7" s="312"/>
      <c r="CA7" s="312"/>
      <c r="CB7" s="312"/>
      <c r="CC7" s="312"/>
      <c r="CD7" s="312"/>
      <c r="CE7" s="312"/>
      <c r="CF7" s="312"/>
      <c r="CG7" s="312"/>
      <c r="CH7" s="312"/>
      <c r="CI7" s="312"/>
      <c r="CJ7" s="312"/>
      <c r="CK7" s="312"/>
      <c r="CL7" s="312"/>
      <c r="CM7" s="312"/>
      <c r="CN7" s="312"/>
      <c r="CO7" s="312"/>
      <c r="CP7" s="312"/>
      <c r="CQ7" s="312"/>
      <c r="CR7" s="312"/>
      <c r="CS7" s="312"/>
      <c r="CT7" s="312"/>
      <c r="CU7" s="312"/>
      <c r="CV7" s="312"/>
      <c r="CW7" s="312"/>
      <c r="CX7" s="312"/>
      <c r="CY7" s="312"/>
      <c r="CZ7" s="312"/>
      <c r="DA7" s="312"/>
      <c r="DB7" s="312"/>
      <c r="DC7" s="312"/>
      <c r="DD7" s="312"/>
      <c r="DE7" s="312"/>
      <c r="DF7" s="312"/>
      <c r="DG7" s="312"/>
      <c r="DH7" s="312"/>
      <c r="DI7" s="312"/>
      <c r="DJ7" s="312"/>
      <c r="DK7" s="312"/>
      <c r="DL7" s="312"/>
      <c r="DM7" s="312"/>
      <c r="DN7" s="312"/>
      <c r="DO7" s="312"/>
      <c r="DP7" s="312"/>
      <c r="DQ7" s="312"/>
      <c r="DR7" s="312"/>
      <c r="DS7" s="312"/>
      <c r="DT7" s="312"/>
      <c r="DU7" s="312"/>
      <c r="DV7" s="312"/>
      <c r="DW7" s="312"/>
      <c r="DX7" s="312"/>
      <c r="DY7" s="312"/>
      <c r="DZ7" s="312"/>
      <c r="EA7" s="312"/>
      <c r="EB7" s="312"/>
      <c r="EC7" s="312"/>
      <c r="ED7" s="312"/>
      <c r="EE7" s="312"/>
      <c r="EF7" s="312"/>
      <c r="EG7" s="312"/>
      <c r="EH7" s="312"/>
      <c r="EI7" s="312"/>
      <c r="EJ7" s="312"/>
      <c r="EK7" s="312"/>
      <c r="EL7" s="312"/>
      <c r="EM7" s="312"/>
      <c r="EN7" s="312"/>
      <c r="EO7" s="312"/>
      <c r="EP7" s="312"/>
      <c r="EQ7" s="312"/>
      <c r="ER7" s="312"/>
      <c r="ES7" s="312"/>
      <c r="ET7" s="312"/>
      <c r="EU7" s="312"/>
      <c r="EV7" s="312"/>
      <c r="EW7" s="312"/>
      <c r="EX7" s="312"/>
      <c r="EY7" s="312"/>
      <c r="EZ7" s="312"/>
      <c r="FA7" s="312"/>
      <c r="FB7" s="312"/>
      <c r="FC7" s="312"/>
      <c r="FD7" s="312"/>
      <c r="FE7" s="312"/>
      <c r="FF7" s="312"/>
      <c r="FG7" s="312"/>
      <c r="FH7" s="312"/>
      <c r="FI7" s="312"/>
      <c r="FJ7" s="312"/>
      <c r="FK7" s="312"/>
      <c r="FL7" s="312"/>
      <c r="FM7" s="312"/>
      <c r="FN7" s="312"/>
      <c r="FO7" s="312"/>
      <c r="FP7" s="312"/>
      <c r="FQ7" s="312"/>
      <c r="FR7" s="312"/>
      <c r="FS7" s="312"/>
      <c r="FT7" s="312"/>
      <c r="FU7" s="312"/>
      <c r="FV7" s="312"/>
      <c r="FW7" s="312"/>
      <c r="FX7" s="312"/>
      <c r="FY7" s="312"/>
      <c r="FZ7" s="312"/>
      <c r="GA7" s="312"/>
      <c r="GB7" s="312"/>
      <c r="GC7" s="312"/>
      <c r="GD7" s="312"/>
      <c r="GE7" s="312"/>
      <c r="GF7" s="312"/>
      <c r="GG7" s="312"/>
      <c r="GH7" s="312"/>
      <c r="GI7" s="312"/>
      <c r="GJ7" s="312"/>
      <c r="GK7" s="312"/>
      <c r="GL7" s="312"/>
      <c r="GM7" s="312"/>
      <c r="GN7" s="312"/>
      <c r="GO7" s="312"/>
      <c r="GP7" s="312"/>
      <c r="GQ7" s="312"/>
      <c r="GR7" s="312"/>
      <c r="GS7" s="312"/>
      <c r="GT7" s="312"/>
      <c r="GU7" s="312"/>
      <c r="GV7" s="312"/>
      <c r="GW7" s="312"/>
      <c r="GX7" s="312"/>
      <c r="GY7" s="312"/>
      <c r="GZ7" s="312"/>
      <c r="HA7" s="312"/>
      <c r="HB7" s="312"/>
      <c r="HC7" s="312"/>
      <c r="HD7" s="312"/>
      <c r="HE7" s="312"/>
      <c r="HF7" s="312"/>
      <c r="HG7" s="312"/>
      <c r="HH7" s="312"/>
      <c r="HI7" s="312"/>
      <c r="HJ7" s="312"/>
      <c r="HK7" s="312"/>
      <c r="HL7" s="312"/>
      <c r="HM7" s="312"/>
      <c r="HN7" s="312"/>
      <c r="HO7" s="312"/>
      <c r="HP7" s="312"/>
      <c r="HQ7" s="312"/>
      <c r="HR7" s="312"/>
      <c r="HS7" s="312"/>
      <c r="HT7" s="312"/>
      <c r="HU7" s="312"/>
      <c r="HV7" s="312"/>
      <c r="HW7" s="312"/>
      <c r="HX7" s="312"/>
      <c r="HY7" s="312"/>
      <c r="HZ7" s="312"/>
      <c r="IA7" s="312"/>
      <c r="IB7" s="312"/>
      <c r="IC7" s="312"/>
      <c r="ID7" s="312"/>
      <c r="IE7" s="312"/>
      <c r="IF7" s="312"/>
      <c r="IG7" s="312"/>
      <c r="IH7" s="312"/>
      <c r="II7" s="312"/>
      <c r="IJ7" s="312"/>
      <c r="IK7" s="312"/>
      <c r="IL7" s="312"/>
      <c r="IM7" s="312"/>
      <c r="IN7" s="312"/>
      <c r="IO7" s="312"/>
      <c r="IP7" s="312"/>
      <c r="IQ7" s="312"/>
      <c r="IR7" s="312"/>
      <c r="IS7" s="312"/>
    </row>
    <row r="8" spans="2:253" s="348" customFormat="1">
      <c r="B8" s="308" t="s">
        <v>318</v>
      </c>
      <c r="C8" s="447"/>
      <c r="D8" s="308" t="s">
        <v>311</v>
      </c>
      <c r="E8" s="456"/>
      <c r="F8" s="457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  <c r="BR8" s="312"/>
      <c r="BS8" s="312"/>
      <c r="BT8" s="312"/>
      <c r="BU8" s="312"/>
      <c r="BV8" s="312"/>
      <c r="BW8" s="312"/>
      <c r="BX8" s="312"/>
      <c r="BY8" s="312"/>
      <c r="BZ8" s="312"/>
      <c r="CA8" s="312"/>
      <c r="CB8" s="312"/>
      <c r="CC8" s="312"/>
      <c r="CD8" s="312"/>
      <c r="CE8" s="312"/>
      <c r="CF8" s="312"/>
      <c r="CG8" s="312"/>
      <c r="CH8" s="312"/>
      <c r="CI8" s="312"/>
      <c r="CJ8" s="312"/>
      <c r="CK8" s="312"/>
      <c r="CL8" s="312"/>
      <c r="CM8" s="312"/>
      <c r="CN8" s="312"/>
      <c r="CO8" s="312"/>
      <c r="CP8" s="312"/>
      <c r="CQ8" s="312"/>
      <c r="CR8" s="312"/>
      <c r="CS8" s="312"/>
      <c r="CT8" s="312"/>
      <c r="CU8" s="312"/>
      <c r="CV8" s="312"/>
      <c r="CW8" s="312"/>
      <c r="CX8" s="312"/>
      <c r="CY8" s="312"/>
      <c r="CZ8" s="312"/>
      <c r="DA8" s="312"/>
      <c r="DB8" s="312"/>
      <c r="DC8" s="312"/>
      <c r="DD8" s="312"/>
      <c r="DE8" s="312"/>
      <c r="DF8" s="312"/>
      <c r="DG8" s="312"/>
      <c r="DH8" s="312"/>
      <c r="DI8" s="312"/>
      <c r="DJ8" s="312"/>
      <c r="DK8" s="312"/>
      <c r="DL8" s="312"/>
      <c r="DM8" s="312"/>
      <c r="DN8" s="312"/>
      <c r="DO8" s="312"/>
      <c r="DP8" s="312"/>
      <c r="DQ8" s="312"/>
      <c r="DR8" s="312"/>
      <c r="DS8" s="312"/>
      <c r="DT8" s="312"/>
      <c r="DU8" s="312"/>
      <c r="DV8" s="312"/>
      <c r="DW8" s="312"/>
      <c r="DX8" s="312"/>
      <c r="DY8" s="312"/>
      <c r="DZ8" s="312"/>
      <c r="EA8" s="312"/>
      <c r="EB8" s="312"/>
      <c r="EC8" s="312"/>
      <c r="ED8" s="312"/>
      <c r="EE8" s="312"/>
      <c r="EF8" s="312"/>
      <c r="EG8" s="312"/>
      <c r="EH8" s="312"/>
      <c r="EI8" s="312"/>
      <c r="EJ8" s="312"/>
      <c r="EK8" s="312"/>
      <c r="EL8" s="312"/>
      <c r="EM8" s="312"/>
      <c r="EN8" s="312"/>
      <c r="EO8" s="312"/>
      <c r="EP8" s="312"/>
      <c r="EQ8" s="312"/>
      <c r="ER8" s="312"/>
      <c r="ES8" s="312"/>
      <c r="ET8" s="312"/>
      <c r="EU8" s="312"/>
      <c r="EV8" s="312"/>
      <c r="EW8" s="312"/>
      <c r="EX8" s="312"/>
      <c r="EY8" s="312"/>
      <c r="EZ8" s="312"/>
      <c r="FA8" s="312"/>
      <c r="FB8" s="312"/>
      <c r="FC8" s="312"/>
      <c r="FD8" s="312"/>
      <c r="FE8" s="312"/>
      <c r="FF8" s="312"/>
      <c r="FG8" s="312"/>
      <c r="FH8" s="312"/>
      <c r="FI8" s="312"/>
      <c r="FJ8" s="312"/>
      <c r="FK8" s="312"/>
      <c r="FL8" s="312"/>
      <c r="FM8" s="312"/>
      <c r="FN8" s="312"/>
      <c r="FO8" s="312"/>
      <c r="FP8" s="312"/>
      <c r="FQ8" s="312"/>
      <c r="FR8" s="312"/>
      <c r="FS8" s="312"/>
      <c r="FT8" s="312"/>
      <c r="FU8" s="312"/>
      <c r="FV8" s="312"/>
      <c r="FW8" s="312"/>
      <c r="FX8" s="312"/>
      <c r="FY8" s="312"/>
      <c r="FZ8" s="312"/>
      <c r="GA8" s="312"/>
      <c r="GB8" s="312"/>
      <c r="GC8" s="312"/>
      <c r="GD8" s="312"/>
      <c r="GE8" s="312"/>
      <c r="GF8" s="312"/>
      <c r="GG8" s="312"/>
      <c r="GH8" s="312"/>
      <c r="GI8" s="312"/>
      <c r="GJ8" s="312"/>
      <c r="GK8" s="312"/>
      <c r="GL8" s="312"/>
      <c r="GM8" s="312"/>
      <c r="GN8" s="312"/>
      <c r="GO8" s="312"/>
      <c r="GP8" s="312"/>
      <c r="GQ8" s="312"/>
      <c r="GR8" s="312"/>
      <c r="GS8" s="312"/>
      <c r="GT8" s="312"/>
      <c r="GU8" s="312"/>
      <c r="GV8" s="312"/>
      <c r="GW8" s="312"/>
      <c r="GX8" s="312"/>
      <c r="GY8" s="312"/>
      <c r="GZ8" s="312"/>
      <c r="HA8" s="312"/>
      <c r="HB8" s="312"/>
      <c r="HC8" s="312"/>
      <c r="HD8" s="312"/>
      <c r="HE8" s="312"/>
      <c r="HF8" s="312"/>
      <c r="HG8" s="312"/>
      <c r="HH8" s="312"/>
      <c r="HI8" s="312"/>
      <c r="HJ8" s="312"/>
      <c r="HK8" s="312"/>
      <c r="HL8" s="312"/>
      <c r="HM8" s="312"/>
      <c r="HN8" s="312"/>
      <c r="HO8" s="312"/>
      <c r="HP8" s="312"/>
      <c r="HQ8" s="312"/>
      <c r="HR8" s="312"/>
      <c r="HS8" s="312"/>
      <c r="HT8" s="312"/>
      <c r="HU8" s="312"/>
      <c r="HV8" s="312"/>
      <c r="HW8" s="312"/>
      <c r="HX8" s="312"/>
      <c r="HY8" s="312"/>
      <c r="HZ8" s="312"/>
      <c r="IA8" s="312"/>
      <c r="IB8" s="312"/>
      <c r="IC8" s="312"/>
      <c r="ID8" s="312"/>
      <c r="IE8" s="312"/>
      <c r="IF8" s="312"/>
      <c r="IG8" s="312"/>
      <c r="IH8" s="312"/>
      <c r="II8" s="312"/>
      <c r="IJ8" s="312"/>
      <c r="IK8" s="312"/>
      <c r="IL8" s="312"/>
      <c r="IM8" s="312"/>
      <c r="IN8" s="312"/>
      <c r="IO8" s="312"/>
      <c r="IP8" s="312"/>
      <c r="IQ8" s="312"/>
      <c r="IR8" s="312"/>
      <c r="IS8" s="312"/>
    </row>
    <row r="9" spans="2:253" s="348" customFormat="1">
      <c r="C9" s="350"/>
      <c r="D9" s="312"/>
      <c r="E9" s="310"/>
      <c r="F9" s="351"/>
      <c r="G9" s="312"/>
      <c r="H9" s="312"/>
      <c r="I9" s="312"/>
      <c r="J9" s="312"/>
      <c r="K9" s="312"/>
      <c r="L9" s="312"/>
      <c r="M9" s="312"/>
      <c r="N9" s="312"/>
      <c r="O9" s="312"/>
      <c r="P9" s="312"/>
      <c r="Q9" s="312"/>
      <c r="R9" s="312"/>
      <c r="S9" s="312"/>
      <c r="T9" s="312"/>
      <c r="U9" s="312"/>
      <c r="V9" s="312"/>
      <c r="W9" s="312"/>
      <c r="X9" s="312"/>
      <c r="Y9" s="312"/>
      <c r="Z9" s="312"/>
      <c r="AA9" s="312"/>
      <c r="AB9" s="312"/>
      <c r="AC9" s="312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12"/>
      <c r="AO9" s="312"/>
      <c r="AP9" s="312"/>
      <c r="AQ9" s="312"/>
      <c r="AR9" s="312"/>
      <c r="AS9" s="312"/>
      <c r="AT9" s="312"/>
      <c r="AU9" s="312"/>
      <c r="AV9" s="312"/>
      <c r="AW9" s="312"/>
      <c r="AX9" s="312"/>
      <c r="AY9" s="312"/>
      <c r="AZ9" s="312"/>
      <c r="BA9" s="312"/>
      <c r="BB9" s="312"/>
      <c r="BC9" s="312"/>
      <c r="BD9" s="312"/>
      <c r="BE9" s="312"/>
      <c r="BF9" s="312"/>
      <c r="BG9" s="312"/>
      <c r="BH9" s="312"/>
      <c r="BI9" s="312"/>
      <c r="BJ9" s="312"/>
      <c r="BK9" s="312"/>
      <c r="BL9" s="312"/>
      <c r="BM9" s="312"/>
      <c r="BN9" s="312"/>
      <c r="BO9" s="312"/>
      <c r="BP9" s="312"/>
      <c r="BQ9" s="312"/>
      <c r="BR9" s="312"/>
      <c r="BS9" s="312"/>
      <c r="BT9" s="312"/>
      <c r="BU9" s="312"/>
      <c r="BV9" s="312"/>
      <c r="BW9" s="312"/>
      <c r="BX9" s="312"/>
      <c r="BY9" s="312"/>
      <c r="BZ9" s="312"/>
      <c r="CA9" s="312"/>
      <c r="CB9" s="312"/>
      <c r="CC9" s="312"/>
      <c r="CD9" s="312"/>
      <c r="CE9" s="312"/>
      <c r="CF9" s="312"/>
      <c r="CG9" s="312"/>
      <c r="CH9" s="312"/>
      <c r="CI9" s="312"/>
      <c r="CJ9" s="312"/>
      <c r="CK9" s="312"/>
      <c r="CL9" s="312"/>
      <c r="CM9" s="312"/>
      <c r="CN9" s="312"/>
      <c r="CO9" s="312"/>
      <c r="CP9" s="312"/>
      <c r="CQ9" s="312"/>
      <c r="CR9" s="312"/>
      <c r="CS9" s="312"/>
      <c r="CT9" s="312"/>
      <c r="CU9" s="312"/>
      <c r="CV9" s="312"/>
      <c r="CW9" s="312"/>
      <c r="CX9" s="312"/>
      <c r="CY9" s="312"/>
      <c r="CZ9" s="312"/>
      <c r="DA9" s="312"/>
      <c r="DB9" s="312"/>
      <c r="DC9" s="312"/>
      <c r="DD9" s="312"/>
      <c r="DE9" s="312"/>
      <c r="DF9" s="312"/>
      <c r="DG9" s="312"/>
      <c r="DH9" s="312"/>
      <c r="DI9" s="312"/>
      <c r="DJ9" s="312"/>
      <c r="DK9" s="312"/>
      <c r="DL9" s="312"/>
      <c r="DM9" s="312"/>
      <c r="DN9" s="312"/>
      <c r="DO9" s="312"/>
      <c r="DP9" s="312"/>
      <c r="DQ9" s="312"/>
      <c r="DR9" s="312"/>
      <c r="DS9" s="312"/>
      <c r="DT9" s="312"/>
      <c r="DU9" s="312"/>
      <c r="DV9" s="312"/>
      <c r="DW9" s="312"/>
      <c r="DX9" s="312"/>
      <c r="DY9" s="312"/>
      <c r="DZ9" s="312"/>
      <c r="EA9" s="312"/>
      <c r="EB9" s="312"/>
      <c r="EC9" s="312"/>
      <c r="ED9" s="312"/>
      <c r="EE9" s="312"/>
      <c r="EF9" s="312"/>
      <c r="EG9" s="312"/>
      <c r="EH9" s="312"/>
      <c r="EI9" s="312"/>
      <c r="EJ9" s="312"/>
      <c r="EK9" s="312"/>
      <c r="EL9" s="312"/>
      <c r="EM9" s="312"/>
      <c r="EN9" s="312"/>
      <c r="EO9" s="312"/>
      <c r="EP9" s="312"/>
      <c r="EQ9" s="312"/>
      <c r="ER9" s="312"/>
      <c r="ES9" s="312"/>
      <c r="ET9" s="312"/>
      <c r="EU9" s="312"/>
      <c r="EV9" s="312"/>
      <c r="EW9" s="312"/>
      <c r="EX9" s="312"/>
      <c r="EY9" s="312"/>
      <c r="EZ9" s="312"/>
      <c r="FA9" s="312"/>
      <c r="FB9" s="312"/>
      <c r="FC9" s="312"/>
      <c r="FD9" s="312"/>
      <c r="FE9" s="312"/>
      <c r="FF9" s="312"/>
      <c r="FG9" s="312"/>
      <c r="FH9" s="312"/>
      <c r="FI9" s="312"/>
      <c r="FJ9" s="312"/>
      <c r="FK9" s="312"/>
      <c r="FL9" s="312"/>
      <c r="FM9" s="312"/>
      <c r="FN9" s="312"/>
      <c r="FO9" s="312"/>
      <c r="FP9" s="312"/>
      <c r="FQ9" s="312"/>
      <c r="FR9" s="312"/>
      <c r="FS9" s="312"/>
      <c r="FT9" s="312"/>
      <c r="FU9" s="312"/>
      <c r="FV9" s="312"/>
      <c r="FW9" s="312"/>
      <c r="FX9" s="312"/>
      <c r="FY9" s="312"/>
      <c r="FZ9" s="312"/>
      <c r="GA9" s="312"/>
      <c r="GB9" s="312"/>
      <c r="GC9" s="312"/>
      <c r="GD9" s="312"/>
      <c r="GE9" s="312"/>
      <c r="GF9" s="312"/>
      <c r="GG9" s="312"/>
      <c r="GH9" s="312"/>
      <c r="GI9" s="312"/>
      <c r="GJ9" s="312"/>
      <c r="GK9" s="312"/>
      <c r="GL9" s="312"/>
      <c r="GM9" s="312"/>
      <c r="GN9" s="312"/>
      <c r="GO9" s="312"/>
      <c r="GP9" s="312"/>
      <c r="GQ9" s="312"/>
      <c r="GR9" s="312"/>
      <c r="GS9" s="312"/>
      <c r="GT9" s="312"/>
      <c r="GU9" s="312"/>
      <c r="GV9" s="312"/>
      <c r="GW9" s="312"/>
      <c r="GX9" s="312"/>
      <c r="GY9" s="312"/>
      <c r="GZ9" s="312"/>
      <c r="HA9" s="312"/>
      <c r="HB9" s="312"/>
      <c r="HC9" s="312"/>
      <c r="HD9" s="312"/>
      <c r="HE9" s="312"/>
      <c r="HF9" s="312"/>
      <c r="HG9" s="312"/>
      <c r="HH9" s="312"/>
      <c r="HI9" s="312"/>
      <c r="HJ9" s="312"/>
      <c r="HK9" s="312"/>
      <c r="HL9" s="312"/>
      <c r="HM9" s="312"/>
      <c r="HN9" s="312"/>
      <c r="HO9" s="312"/>
      <c r="HP9" s="312"/>
      <c r="HQ9" s="312"/>
      <c r="HR9" s="312"/>
      <c r="HS9" s="312"/>
      <c r="HT9" s="312"/>
      <c r="HU9" s="312"/>
      <c r="HV9" s="312"/>
      <c r="HW9" s="312"/>
      <c r="HX9" s="312"/>
      <c r="HY9" s="312"/>
      <c r="HZ9" s="312"/>
      <c r="IA9" s="312"/>
      <c r="IB9" s="312"/>
      <c r="IC9" s="312"/>
      <c r="ID9" s="312"/>
      <c r="IE9" s="312"/>
      <c r="IF9" s="312"/>
      <c r="IG9" s="312"/>
      <c r="IH9" s="312"/>
      <c r="II9" s="312"/>
      <c r="IJ9" s="312"/>
      <c r="IK9" s="312"/>
      <c r="IL9" s="312"/>
      <c r="IM9" s="312"/>
      <c r="IN9" s="312"/>
      <c r="IO9" s="312"/>
      <c r="IP9" s="312"/>
      <c r="IQ9" s="312"/>
      <c r="IR9" s="312"/>
      <c r="IS9" s="312"/>
    </row>
    <row r="10" spans="2:253" s="348" customFormat="1" ht="13.5" thickBot="1">
      <c r="B10" s="308"/>
      <c r="C10" s="350"/>
      <c r="D10" s="312"/>
      <c r="E10" s="310"/>
      <c r="F10" s="311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2"/>
      <c r="CQ10" s="312"/>
      <c r="CR10" s="312"/>
      <c r="CS10" s="312"/>
      <c r="CT10" s="312"/>
      <c r="CU10" s="312"/>
      <c r="CV10" s="312"/>
      <c r="CW10" s="312"/>
      <c r="CX10" s="312"/>
      <c r="CY10" s="312"/>
      <c r="CZ10" s="312"/>
      <c r="DA10" s="312"/>
      <c r="DB10" s="312"/>
      <c r="DC10" s="312"/>
      <c r="DD10" s="312"/>
      <c r="DE10" s="312"/>
      <c r="DF10" s="312"/>
      <c r="DG10" s="312"/>
      <c r="DH10" s="312"/>
      <c r="DI10" s="312"/>
      <c r="DJ10" s="312"/>
      <c r="DK10" s="312"/>
      <c r="DL10" s="312"/>
      <c r="DM10" s="312"/>
      <c r="DN10" s="312"/>
      <c r="DO10" s="312"/>
      <c r="DP10" s="312"/>
      <c r="DQ10" s="312"/>
      <c r="DR10" s="312"/>
      <c r="DS10" s="312"/>
      <c r="DT10" s="312"/>
      <c r="DU10" s="312"/>
      <c r="DV10" s="312"/>
      <c r="DW10" s="312"/>
      <c r="DX10" s="312"/>
      <c r="DY10" s="312"/>
      <c r="DZ10" s="312"/>
      <c r="EA10" s="312"/>
      <c r="EB10" s="312"/>
      <c r="EC10" s="312"/>
      <c r="ED10" s="312"/>
      <c r="EE10" s="312"/>
      <c r="EF10" s="312"/>
      <c r="EG10" s="312"/>
      <c r="EH10" s="312"/>
      <c r="EI10" s="312"/>
      <c r="EJ10" s="312"/>
      <c r="EK10" s="312"/>
      <c r="EL10" s="312"/>
      <c r="EM10" s="312"/>
      <c r="EN10" s="312"/>
      <c r="EO10" s="312"/>
      <c r="EP10" s="312"/>
      <c r="EQ10" s="312"/>
      <c r="ER10" s="312"/>
      <c r="ES10" s="312"/>
      <c r="ET10" s="312"/>
      <c r="EU10" s="312"/>
      <c r="EV10" s="312"/>
      <c r="EW10" s="312"/>
      <c r="EX10" s="312"/>
      <c r="EY10" s="312"/>
      <c r="EZ10" s="312"/>
      <c r="FA10" s="312"/>
      <c r="FB10" s="312"/>
      <c r="FC10" s="312"/>
      <c r="FD10" s="312"/>
      <c r="FE10" s="312"/>
      <c r="FF10" s="312"/>
      <c r="FG10" s="312"/>
      <c r="FH10" s="312"/>
      <c r="FI10" s="312"/>
      <c r="FJ10" s="312"/>
      <c r="FK10" s="312"/>
      <c r="FL10" s="312"/>
      <c r="FM10" s="312"/>
      <c r="FN10" s="312"/>
      <c r="FO10" s="312"/>
      <c r="FP10" s="312"/>
      <c r="FQ10" s="312"/>
      <c r="FR10" s="312"/>
      <c r="FS10" s="312"/>
      <c r="FT10" s="312"/>
      <c r="FU10" s="312"/>
      <c r="FV10" s="312"/>
      <c r="FW10" s="312"/>
      <c r="FX10" s="312"/>
      <c r="FY10" s="312"/>
      <c r="FZ10" s="312"/>
      <c r="GA10" s="312"/>
      <c r="GB10" s="312"/>
      <c r="GC10" s="312"/>
      <c r="GD10" s="312"/>
      <c r="GE10" s="312"/>
      <c r="GF10" s="312"/>
      <c r="GG10" s="312"/>
      <c r="GH10" s="312"/>
      <c r="GI10" s="312"/>
      <c r="GJ10" s="312"/>
      <c r="GK10" s="312"/>
      <c r="GL10" s="312"/>
      <c r="GM10" s="312"/>
      <c r="GN10" s="312"/>
      <c r="GO10" s="312"/>
      <c r="GP10" s="312"/>
      <c r="GQ10" s="312"/>
      <c r="GR10" s="312"/>
      <c r="GS10" s="312"/>
      <c r="GT10" s="312"/>
      <c r="GU10" s="312"/>
      <c r="GV10" s="312"/>
      <c r="GW10" s="312"/>
      <c r="GX10" s="312"/>
      <c r="GY10" s="312"/>
      <c r="GZ10" s="312"/>
      <c r="HA10" s="312"/>
      <c r="HB10" s="312"/>
      <c r="HC10" s="312"/>
      <c r="HD10" s="312"/>
      <c r="HE10" s="312"/>
      <c r="HF10" s="312"/>
      <c r="HG10" s="312"/>
      <c r="HH10" s="312"/>
      <c r="HI10" s="312"/>
      <c r="HJ10" s="312"/>
      <c r="HK10" s="312"/>
      <c r="HL10" s="312"/>
      <c r="HM10" s="312"/>
      <c r="HN10" s="312"/>
      <c r="HO10" s="312"/>
      <c r="HP10" s="312"/>
      <c r="HQ10" s="312"/>
      <c r="HR10" s="312"/>
      <c r="HS10" s="312"/>
      <c r="HT10" s="312"/>
      <c r="HU10" s="312"/>
      <c r="HV10" s="312"/>
      <c r="HW10" s="312"/>
      <c r="HX10" s="312"/>
      <c r="HY10" s="312"/>
      <c r="HZ10" s="312"/>
      <c r="IA10" s="312"/>
      <c r="IB10" s="312"/>
      <c r="IC10" s="312"/>
      <c r="ID10" s="312"/>
      <c r="IE10" s="312"/>
      <c r="IF10" s="312"/>
      <c r="IG10" s="312"/>
      <c r="IH10" s="312"/>
      <c r="II10" s="312"/>
      <c r="IJ10" s="312"/>
      <c r="IK10" s="312"/>
      <c r="IL10" s="312"/>
      <c r="IM10" s="312"/>
      <c r="IN10" s="312"/>
      <c r="IO10" s="312"/>
      <c r="IP10" s="312"/>
      <c r="IQ10" s="312"/>
      <c r="IR10" s="312"/>
      <c r="IS10" s="312"/>
    </row>
    <row r="11" spans="2:253" ht="30" customHeight="1" thickBot="1">
      <c r="B11" s="452" t="s">
        <v>319</v>
      </c>
      <c r="C11" s="453"/>
      <c r="D11" s="453"/>
      <c r="E11" s="453"/>
      <c r="F11" s="365" t="s">
        <v>329</v>
      </c>
    </row>
    <row r="12" spans="2:253" s="363" customFormat="1" ht="20.100000000000001" customHeight="1">
      <c r="B12" s="460" t="s">
        <v>320</v>
      </c>
      <c r="C12" s="461"/>
      <c r="D12" s="461"/>
      <c r="E12" s="462"/>
      <c r="F12" s="416" t="str">
        <f>IF($E$7=3,"S",IF($E$7=2,"S",IF($E$7=1,"S")))</f>
        <v>S</v>
      </c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362"/>
      <c r="AH12" s="362"/>
      <c r="AI12" s="362"/>
      <c r="AJ12" s="362"/>
      <c r="AK12" s="362"/>
      <c r="AL12" s="362"/>
      <c r="AM12" s="362"/>
      <c r="AN12" s="362"/>
      <c r="AO12" s="362"/>
      <c r="AP12" s="362"/>
      <c r="AQ12" s="362"/>
      <c r="AR12" s="362"/>
      <c r="AS12" s="362"/>
      <c r="AT12" s="362"/>
      <c r="AU12" s="362"/>
      <c r="AV12" s="362"/>
      <c r="AW12" s="362"/>
      <c r="AX12" s="362"/>
      <c r="AY12" s="362"/>
      <c r="AZ12" s="362"/>
      <c r="BA12" s="362"/>
      <c r="BB12" s="362"/>
      <c r="BC12" s="362"/>
      <c r="BD12" s="362"/>
      <c r="BE12" s="362"/>
      <c r="BF12" s="362"/>
      <c r="BG12" s="362"/>
      <c r="BH12" s="362"/>
      <c r="BI12" s="362"/>
      <c r="BJ12" s="362"/>
      <c r="BK12" s="362"/>
      <c r="BL12" s="362"/>
      <c r="BM12" s="362"/>
      <c r="BN12" s="362"/>
      <c r="BO12" s="362"/>
      <c r="BP12" s="362"/>
      <c r="BQ12" s="362"/>
      <c r="BR12" s="362"/>
      <c r="BS12" s="362"/>
      <c r="BT12" s="362"/>
      <c r="BU12" s="362"/>
      <c r="BV12" s="362"/>
      <c r="BW12" s="362"/>
      <c r="BX12" s="362"/>
      <c r="BY12" s="362"/>
      <c r="BZ12" s="362"/>
      <c r="CA12" s="362"/>
      <c r="CB12" s="362"/>
      <c r="CC12" s="362"/>
      <c r="CD12" s="362"/>
      <c r="CE12" s="362"/>
      <c r="CF12" s="362"/>
      <c r="CG12" s="362"/>
      <c r="CH12" s="362"/>
      <c r="CI12" s="362"/>
      <c r="CJ12" s="362"/>
      <c r="CK12" s="362"/>
      <c r="CL12" s="362"/>
      <c r="CM12" s="362"/>
      <c r="CN12" s="362"/>
      <c r="CO12" s="362"/>
      <c r="CP12" s="362"/>
      <c r="CQ12" s="362"/>
      <c r="CR12" s="362"/>
      <c r="CS12" s="362"/>
      <c r="CT12" s="362"/>
      <c r="CU12" s="362"/>
      <c r="CV12" s="362"/>
      <c r="CW12" s="362"/>
      <c r="CX12" s="362"/>
      <c r="CY12" s="362"/>
      <c r="CZ12" s="362"/>
      <c r="DA12" s="362"/>
      <c r="DB12" s="362"/>
      <c r="DC12" s="362"/>
      <c r="DD12" s="362"/>
      <c r="DE12" s="362"/>
      <c r="DF12" s="362"/>
      <c r="DG12" s="362"/>
      <c r="DH12" s="362"/>
      <c r="DI12" s="362"/>
      <c r="DJ12" s="362"/>
      <c r="DK12" s="362"/>
      <c r="DL12" s="362"/>
      <c r="DM12" s="362"/>
      <c r="DN12" s="362"/>
      <c r="DO12" s="362"/>
      <c r="DP12" s="362"/>
      <c r="DQ12" s="362"/>
      <c r="DR12" s="362"/>
      <c r="DS12" s="362"/>
      <c r="DT12" s="362"/>
      <c r="DU12" s="362"/>
      <c r="DV12" s="362"/>
      <c r="DW12" s="362"/>
      <c r="DX12" s="362"/>
      <c r="DY12" s="362"/>
      <c r="DZ12" s="362"/>
      <c r="EA12" s="362"/>
      <c r="EB12" s="362"/>
      <c r="EC12" s="362"/>
      <c r="ED12" s="362"/>
      <c r="EE12" s="362"/>
      <c r="EF12" s="362"/>
      <c r="EG12" s="362"/>
      <c r="EH12" s="362"/>
      <c r="EI12" s="362"/>
      <c r="EJ12" s="362"/>
      <c r="EK12" s="362"/>
      <c r="EL12" s="362"/>
      <c r="EM12" s="362"/>
      <c r="EN12" s="362"/>
      <c r="EO12" s="362"/>
      <c r="EP12" s="362"/>
      <c r="EQ12" s="362"/>
      <c r="ER12" s="362"/>
      <c r="ES12" s="362"/>
      <c r="ET12" s="362"/>
      <c r="EU12" s="362"/>
      <c r="EV12" s="362"/>
      <c r="EW12" s="362"/>
      <c r="EX12" s="362"/>
      <c r="EY12" s="362"/>
      <c r="EZ12" s="362"/>
      <c r="FA12" s="362"/>
      <c r="FB12" s="362"/>
      <c r="FC12" s="362"/>
      <c r="FD12" s="362"/>
      <c r="FE12" s="362"/>
      <c r="FF12" s="362"/>
      <c r="FG12" s="362"/>
      <c r="FH12" s="362"/>
      <c r="FI12" s="362"/>
      <c r="FJ12" s="362"/>
      <c r="FK12" s="362"/>
      <c r="FL12" s="362"/>
      <c r="FM12" s="362"/>
      <c r="FN12" s="362"/>
      <c r="FO12" s="362"/>
      <c r="FP12" s="362"/>
      <c r="FQ12" s="362"/>
      <c r="FR12" s="362"/>
      <c r="FS12" s="362"/>
      <c r="FT12" s="362"/>
      <c r="FU12" s="362"/>
      <c r="FV12" s="362"/>
      <c r="FW12" s="362"/>
      <c r="FX12" s="362"/>
      <c r="FY12" s="362"/>
      <c r="FZ12" s="362"/>
      <c r="GA12" s="362"/>
      <c r="GB12" s="362"/>
      <c r="GC12" s="362"/>
      <c r="GD12" s="362"/>
      <c r="GE12" s="362"/>
      <c r="GF12" s="362"/>
      <c r="GG12" s="362"/>
      <c r="GH12" s="362"/>
      <c r="GI12" s="362"/>
      <c r="GJ12" s="362"/>
      <c r="GK12" s="362"/>
      <c r="GL12" s="362"/>
      <c r="GM12" s="362"/>
      <c r="GN12" s="362"/>
      <c r="GO12" s="362"/>
      <c r="GP12" s="362"/>
      <c r="GQ12" s="362"/>
      <c r="GR12" s="362"/>
      <c r="GS12" s="362"/>
      <c r="GT12" s="362"/>
      <c r="GU12" s="362"/>
      <c r="GV12" s="362"/>
      <c r="GW12" s="362"/>
      <c r="GX12" s="362"/>
      <c r="GY12" s="362"/>
      <c r="GZ12" s="362"/>
      <c r="HA12" s="362"/>
      <c r="HB12" s="362"/>
      <c r="HC12" s="362"/>
      <c r="HD12" s="362"/>
      <c r="HE12" s="362"/>
      <c r="HF12" s="362"/>
      <c r="HG12" s="362"/>
      <c r="HH12" s="362"/>
      <c r="HI12" s="362"/>
      <c r="HJ12" s="362"/>
      <c r="HK12" s="362"/>
      <c r="HL12" s="362"/>
      <c r="HM12" s="362"/>
      <c r="HN12" s="362"/>
      <c r="HO12" s="362"/>
      <c r="HP12" s="362"/>
      <c r="HQ12" s="362"/>
      <c r="HR12" s="362"/>
      <c r="HS12" s="362"/>
      <c r="HT12" s="362"/>
      <c r="HU12" s="362"/>
      <c r="HV12" s="362"/>
      <c r="HW12" s="362"/>
      <c r="HX12" s="362"/>
      <c r="HY12" s="362"/>
      <c r="HZ12" s="362"/>
      <c r="IA12" s="362"/>
      <c r="IB12" s="362"/>
      <c r="IC12" s="362"/>
      <c r="ID12" s="362"/>
      <c r="IE12" s="362"/>
      <c r="IF12" s="362"/>
      <c r="IG12" s="362"/>
      <c r="IH12" s="362"/>
      <c r="II12" s="362"/>
      <c r="IJ12" s="362"/>
      <c r="IK12" s="362"/>
      <c r="IL12" s="362"/>
      <c r="IM12" s="362"/>
      <c r="IN12" s="362"/>
      <c r="IO12" s="362"/>
      <c r="IP12" s="362"/>
      <c r="IQ12" s="362"/>
      <c r="IR12" s="362"/>
      <c r="IS12" s="362"/>
    </row>
    <row r="13" spans="2:253" s="363" customFormat="1" ht="20.100000000000001" customHeight="1">
      <c r="B13" s="469" t="s">
        <v>321</v>
      </c>
      <c r="C13" s="470"/>
      <c r="D13" s="470"/>
      <c r="E13" s="471"/>
      <c r="F13" s="417" t="str">
        <f>IF($E$7=3,"S",IF($E$7=2,"S",IF($E$7=1,"R")))</f>
        <v>S</v>
      </c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362"/>
      <c r="AK13" s="362"/>
      <c r="AL13" s="362"/>
      <c r="AM13" s="362"/>
      <c r="AN13" s="362"/>
      <c r="AO13" s="362"/>
      <c r="AP13" s="362"/>
      <c r="AQ13" s="362"/>
      <c r="AR13" s="362"/>
      <c r="AS13" s="362"/>
      <c r="AT13" s="362"/>
      <c r="AU13" s="362"/>
      <c r="AV13" s="362"/>
      <c r="AW13" s="362"/>
      <c r="AX13" s="362"/>
      <c r="AY13" s="362"/>
      <c r="AZ13" s="362"/>
      <c r="BA13" s="362"/>
      <c r="BB13" s="362"/>
      <c r="BC13" s="362"/>
      <c r="BD13" s="362"/>
      <c r="BE13" s="362"/>
      <c r="BF13" s="362"/>
      <c r="BG13" s="362"/>
      <c r="BH13" s="362"/>
      <c r="BI13" s="362"/>
      <c r="BJ13" s="362"/>
      <c r="BK13" s="362"/>
      <c r="BL13" s="362"/>
      <c r="BM13" s="362"/>
      <c r="BN13" s="362"/>
      <c r="BO13" s="362"/>
      <c r="BP13" s="362"/>
      <c r="BQ13" s="362"/>
      <c r="BR13" s="362"/>
      <c r="BS13" s="362"/>
      <c r="BT13" s="362"/>
      <c r="BU13" s="362"/>
      <c r="BV13" s="362"/>
      <c r="BW13" s="362"/>
      <c r="BX13" s="362"/>
      <c r="BY13" s="362"/>
      <c r="BZ13" s="362"/>
      <c r="CA13" s="362"/>
      <c r="CB13" s="362"/>
      <c r="CC13" s="362"/>
      <c r="CD13" s="362"/>
      <c r="CE13" s="362"/>
      <c r="CF13" s="362"/>
      <c r="CG13" s="362"/>
      <c r="CH13" s="362"/>
      <c r="CI13" s="362"/>
      <c r="CJ13" s="362"/>
      <c r="CK13" s="362"/>
      <c r="CL13" s="362"/>
      <c r="CM13" s="362"/>
      <c r="CN13" s="362"/>
      <c r="CO13" s="362"/>
      <c r="CP13" s="362"/>
      <c r="CQ13" s="362"/>
      <c r="CR13" s="362"/>
      <c r="CS13" s="362"/>
      <c r="CT13" s="362"/>
      <c r="CU13" s="362"/>
      <c r="CV13" s="362"/>
      <c r="CW13" s="362"/>
      <c r="CX13" s="362"/>
      <c r="CY13" s="362"/>
      <c r="CZ13" s="362"/>
      <c r="DA13" s="362"/>
      <c r="DB13" s="362"/>
      <c r="DC13" s="362"/>
      <c r="DD13" s="362"/>
      <c r="DE13" s="362"/>
      <c r="DF13" s="362"/>
      <c r="DG13" s="362"/>
      <c r="DH13" s="362"/>
      <c r="DI13" s="362"/>
      <c r="DJ13" s="362"/>
      <c r="DK13" s="362"/>
      <c r="DL13" s="362"/>
      <c r="DM13" s="362"/>
      <c r="DN13" s="362"/>
      <c r="DO13" s="362"/>
      <c r="DP13" s="362"/>
      <c r="DQ13" s="362"/>
      <c r="DR13" s="362"/>
      <c r="DS13" s="362"/>
      <c r="DT13" s="362"/>
      <c r="DU13" s="362"/>
      <c r="DV13" s="362"/>
      <c r="DW13" s="362"/>
      <c r="DX13" s="362"/>
      <c r="DY13" s="362"/>
      <c r="DZ13" s="362"/>
      <c r="EA13" s="362"/>
      <c r="EB13" s="362"/>
      <c r="EC13" s="362"/>
      <c r="ED13" s="362"/>
      <c r="EE13" s="362"/>
      <c r="EF13" s="362"/>
      <c r="EG13" s="362"/>
      <c r="EH13" s="362"/>
      <c r="EI13" s="362"/>
      <c r="EJ13" s="362"/>
      <c r="EK13" s="362"/>
      <c r="EL13" s="362"/>
      <c r="EM13" s="362"/>
      <c r="EN13" s="362"/>
      <c r="EO13" s="362"/>
      <c r="EP13" s="362"/>
      <c r="EQ13" s="362"/>
      <c r="ER13" s="362"/>
      <c r="ES13" s="362"/>
      <c r="ET13" s="362"/>
      <c r="EU13" s="362"/>
      <c r="EV13" s="362"/>
      <c r="EW13" s="362"/>
      <c r="EX13" s="362"/>
      <c r="EY13" s="362"/>
      <c r="EZ13" s="362"/>
      <c r="FA13" s="362"/>
      <c r="FB13" s="362"/>
      <c r="FC13" s="362"/>
      <c r="FD13" s="362"/>
      <c r="FE13" s="362"/>
      <c r="FF13" s="362"/>
      <c r="FG13" s="362"/>
      <c r="FH13" s="362"/>
      <c r="FI13" s="362"/>
      <c r="FJ13" s="362"/>
      <c r="FK13" s="362"/>
      <c r="FL13" s="362"/>
      <c r="FM13" s="362"/>
      <c r="FN13" s="362"/>
      <c r="FO13" s="362"/>
      <c r="FP13" s="362"/>
      <c r="FQ13" s="362"/>
      <c r="FR13" s="362"/>
      <c r="FS13" s="362"/>
      <c r="FT13" s="362"/>
      <c r="FU13" s="362"/>
      <c r="FV13" s="362"/>
      <c r="FW13" s="362"/>
      <c r="FX13" s="362"/>
      <c r="FY13" s="362"/>
      <c r="FZ13" s="362"/>
      <c r="GA13" s="362"/>
      <c r="GB13" s="362"/>
      <c r="GC13" s="362"/>
      <c r="GD13" s="362"/>
      <c r="GE13" s="362"/>
      <c r="GF13" s="362"/>
      <c r="GG13" s="362"/>
      <c r="GH13" s="362"/>
      <c r="GI13" s="362"/>
      <c r="GJ13" s="362"/>
      <c r="GK13" s="362"/>
      <c r="GL13" s="362"/>
      <c r="GM13" s="362"/>
      <c r="GN13" s="362"/>
      <c r="GO13" s="362"/>
      <c r="GP13" s="362"/>
      <c r="GQ13" s="362"/>
      <c r="GR13" s="362"/>
      <c r="GS13" s="362"/>
      <c r="GT13" s="362"/>
      <c r="GU13" s="362"/>
      <c r="GV13" s="362"/>
      <c r="GW13" s="362"/>
      <c r="GX13" s="362"/>
      <c r="GY13" s="362"/>
      <c r="GZ13" s="362"/>
      <c r="HA13" s="362"/>
      <c r="HB13" s="362"/>
      <c r="HC13" s="362"/>
      <c r="HD13" s="362"/>
      <c r="HE13" s="362"/>
      <c r="HF13" s="362"/>
      <c r="HG13" s="362"/>
      <c r="HH13" s="362"/>
      <c r="HI13" s="362"/>
      <c r="HJ13" s="362"/>
      <c r="HK13" s="362"/>
      <c r="HL13" s="362"/>
      <c r="HM13" s="362"/>
      <c r="HN13" s="362"/>
      <c r="HO13" s="362"/>
      <c r="HP13" s="362"/>
      <c r="HQ13" s="362"/>
      <c r="HR13" s="362"/>
      <c r="HS13" s="362"/>
      <c r="HT13" s="362"/>
      <c r="HU13" s="362"/>
      <c r="HV13" s="362"/>
      <c r="HW13" s="362"/>
      <c r="HX13" s="362"/>
      <c r="HY13" s="362"/>
      <c r="HZ13" s="362"/>
      <c r="IA13" s="362"/>
      <c r="IB13" s="362"/>
      <c r="IC13" s="362"/>
      <c r="ID13" s="362"/>
      <c r="IE13" s="362"/>
      <c r="IF13" s="362"/>
      <c r="IG13" s="362"/>
      <c r="IH13" s="362"/>
      <c r="II13" s="362"/>
      <c r="IJ13" s="362"/>
      <c r="IK13" s="362"/>
      <c r="IL13" s="362"/>
      <c r="IM13" s="362"/>
      <c r="IN13" s="362"/>
      <c r="IO13" s="362"/>
      <c r="IP13" s="362"/>
      <c r="IQ13" s="362"/>
      <c r="IR13" s="362"/>
      <c r="IS13" s="362"/>
    </row>
    <row r="14" spans="2:253" s="363" customFormat="1" ht="20.100000000000001" customHeight="1">
      <c r="B14" s="469" t="s">
        <v>322</v>
      </c>
      <c r="C14" s="470"/>
      <c r="D14" s="470"/>
      <c r="E14" s="471"/>
      <c r="F14" s="417" t="str">
        <f>IF($E$7=3,"S",IF($E$7=2,"R",IF($E$7=1,"R")))</f>
        <v>S</v>
      </c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62"/>
      <c r="AP14" s="362"/>
      <c r="AQ14" s="362"/>
      <c r="AR14" s="362"/>
      <c r="AS14" s="362"/>
      <c r="AT14" s="362"/>
      <c r="AU14" s="362"/>
      <c r="AV14" s="362"/>
      <c r="AW14" s="362"/>
      <c r="AX14" s="362"/>
      <c r="AY14" s="362"/>
      <c r="AZ14" s="362"/>
      <c r="BA14" s="362"/>
      <c r="BB14" s="362"/>
      <c r="BC14" s="362"/>
      <c r="BD14" s="362"/>
      <c r="BE14" s="362"/>
      <c r="BF14" s="362"/>
      <c r="BG14" s="362"/>
      <c r="BH14" s="362"/>
      <c r="BI14" s="362"/>
      <c r="BJ14" s="362"/>
      <c r="BK14" s="362"/>
      <c r="BL14" s="362"/>
      <c r="BM14" s="362"/>
      <c r="BN14" s="362"/>
      <c r="BO14" s="362"/>
      <c r="BP14" s="362"/>
      <c r="BQ14" s="362"/>
      <c r="BR14" s="362"/>
      <c r="BS14" s="362"/>
      <c r="BT14" s="362"/>
      <c r="BU14" s="362"/>
      <c r="BV14" s="362"/>
      <c r="BW14" s="362"/>
      <c r="BX14" s="362"/>
      <c r="BY14" s="362"/>
      <c r="BZ14" s="362"/>
      <c r="CA14" s="362"/>
      <c r="CB14" s="362"/>
      <c r="CC14" s="362"/>
      <c r="CD14" s="362"/>
      <c r="CE14" s="362"/>
      <c r="CF14" s="362"/>
      <c r="CG14" s="362"/>
      <c r="CH14" s="362"/>
      <c r="CI14" s="362"/>
      <c r="CJ14" s="362"/>
      <c r="CK14" s="362"/>
      <c r="CL14" s="362"/>
      <c r="CM14" s="362"/>
      <c r="CN14" s="362"/>
      <c r="CO14" s="362"/>
      <c r="CP14" s="362"/>
      <c r="CQ14" s="362"/>
      <c r="CR14" s="362"/>
      <c r="CS14" s="362"/>
      <c r="CT14" s="362"/>
      <c r="CU14" s="362"/>
      <c r="CV14" s="362"/>
      <c r="CW14" s="362"/>
      <c r="CX14" s="362"/>
      <c r="CY14" s="362"/>
      <c r="CZ14" s="362"/>
      <c r="DA14" s="362"/>
      <c r="DB14" s="362"/>
      <c r="DC14" s="362"/>
      <c r="DD14" s="362"/>
      <c r="DE14" s="362"/>
      <c r="DF14" s="362"/>
      <c r="DG14" s="362"/>
      <c r="DH14" s="362"/>
      <c r="DI14" s="362"/>
      <c r="DJ14" s="362"/>
      <c r="DK14" s="362"/>
      <c r="DL14" s="362"/>
      <c r="DM14" s="362"/>
      <c r="DN14" s="362"/>
      <c r="DO14" s="362"/>
      <c r="DP14" s="362"/>
      <c r="DQ14" s="362"/>
      <c r="DR14" s="362"/>
      <c r="DS14" s="362"/>
      <c r="DT14" s="362"/>
      <c r="DU14" s="362"/>
      <c r="DV14" s="362"/>
      <c r="DW14" s="362"/>
      <c r="DX14" s="362"/>
      <c r="DY14" s="362"/>
      <c r="DZ14" s="362"/>
      <c r="EA14" s="362"/>
      <c r="EB14" s="362"/>
      <c r="EC14" s="362"/>
      <c r="ED14" s="362"/>
      <c r="EE14" s="362"/>
      <c r="EF14" s="362"/>
      <c r="EG14" s="362"/>
      <c r="EH14" s="362"/>
      <c r="EI14" s="362"/>
      <c r="EJ14" s="362"/>
      <c r="EK14" s="362"/>
      <c r="EL14" s="362"/>
      <c r="EM14" s="362"/>
      <c r="EN14" s="362"/>
      <c r="EO14" s="362"/>
      <c r="EP14" s="362"/>
      <c r="EQ14" s="362"/>
      <c r="ER14" s="362"/>
      <c r="ES14" s="362"/>
      <c r="ET14" s="362"/>
      <c r="EU14" s="362"/>
      <c r="EV14" s="362"/>
      <c r="EW14" s="362"/>
      <c r="EX14" s="362"/>
      <c r="EY14" s="362"/>
      <c r="EZ14" s="362"/>
      <c r="FA14" s="362"/>
      <c r="FB14" s="362"/>
      <c r="FC14" s="362"/>
      <c r="FD14" s="362"/>
      <c r="FE14" s="362"/>
      <c r="FF14" s="362"/>
      <c r="FG14" s="362"/>
      <c r="FH14" s="362"/>
      <c r="FI14" s="362"/>
      <c r="FJ14" s="362"/>
      <c r="FK14" s="362"/>
      <c r="FL14" s="362"/>
      <c r="FM14" s="362"/>
      <c r="FN14" s="362"/>
      <c r="FO14" s="362"/>
      <c r="FP14" s="362"/>
      <c r="FQ14" s="362"/>
      <c r="FR14" s="362"/>
      <c r="FS14" s="362"/>
      <c r="FT14" s="362"/>
      <c r="FU14" s="362"/>
      <c r="FV14" s="362"/>
      <c r="FW14" s="362"/>
      <c r="FX14" s="362"/>
      <c r="FY14" s="362"/>
      <c r="FZ14" s="362"/>
      <c r="GA14" s="362"/>
      <c r="GB14" s="362"/>
      <c r="GC14" s="362"/>
      <c r="GD14" s="362"/>
      <c r="GE14" s="362"/>
      <c r="GF14" s="362"/>
      <c r="GG14" s="362"/>
      <c r="GH14" s="362"/>
      <c r="GI14" s="362"/>
      <c r="GJ14" s="362"/>
      <c r="GK14" s="362"/>
      <c r="GL14" s="362"/>
      <c r="GM14" s="362"/>
      <c r="GN14" s="362"/>
      <c r="GO14" s="362"/>
      <c r="GP14" s="362"/>
      <c r="GQ14" s="362"/>
      <c r="GR14" s="362"/>
      <c r="GS14" s="362"/>
      <c r="GT14" s="362"/>
      <c r="GU14" s="362"/>
      <c r="GV14" s="362"/>
      <c r="GW14" s="362"/>
      <c r="GX14" s="362"/>
      <c r="GY14" s="362"/>
      <c r="GZ14" s="362"/>
      <c r="HA14" s="362"/>
      <c r="HB14" s="362"/>
      <c r="HC14" s="362"/>
      <c r="HD14" s="362"/>
      <c r="HE14" s="362"/>
      <c r="HF14" s="362"/>
      <c r="HG14" s="362"/>
      <c r="HH14" s="362"/>
      <c r="HI14" s="362"/>
      <c r="HJ14" s="362"/>
      <c r="HK14" s="362"/>
      <c r="HL14" s="362"/>
      <c r="HM14" s="362"/>
      <c r="HN14" s="362"/>
      <c r="HO14" s="362"/>
      <c r="HP14" s="362"/>
      <c r="HQ14" s="362"/>
      <c r="HR14" s="362"/>
      <c r="HS14" s="362"/>
      <c r="HT14" s="362"/>
      <c r="HU14" s="362"/>
      <c r="HV14" s="362"/>
      <c r="HW14" s="362"/>
      <c r="HX14" s="362"/>
      <c r="HY14" s="362"/>
      <c r="HZ14" s="362"/>
      <c r="IA14" s="362"/>
      <c r="IB14" s="362"/>
      <c r="IC14" s="362"/>
      <c r="ID14" s="362"/>
      <c r="IE14" s="362"/>
      <c r="IF14" s="362"/>
      <c r="IG14" s="362"/>
      <c r="IH14" s="362"/>
      <c r="II14" s="362"/>
      <c r="IJ14" s="362"/>
      <c r="IK14" s="362"/>
      <c r="IL14" s="362"/>
      <c r="IM14" s="362"/>
      <c r="IN14" s="362"/>
      <c r="IO14" s="362"/>
      <c r="IP14" s="362"/>
      <c r="IQ14" s="362"/>
      <c r="IR14" s="362"/>
      <c r="IS14" s="362"/>
    </row>
    <row r="15" spans="2:253" s="363" customFormat="1" ht="20.100000000000001" customHeight="1">
      <c r="B15" s="469" t="s">
        <v>323</v>
      </c>
      <c r="C15" s="470"/>
      <c r="D15" s="470"/>
      <c r="E15" s="471"/>
      <c r="F15" s="418" t="str">
        <f>IF($E$7=3,"S",IF($E$7=2,"R",IF($E$7=1,"R")))</f>
        <v>S</v>
      </c>
      <c r="G15" s="364"/>
      <c r="H15" s="364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364"/>
      <c r="AY15" s="364"/>
      <c r="AZ15" s="364"/>
      <c r="BA15" s="364"/>
      <c r="BB15" s="364"/>
      <c r="BC15" s="364"/>
      <c r="BD15" s="364"/>
      <c r="BE15" s="364"/>
      <c r="BF15" s="364"/>
      <c r="BG15" s="364"/>
      <c r="BH15" s="364"/>
      <c r="BI15" s="364"/>
      <c r="BJ15" s="364"/>
      <c r="BK15" s="364"/>
      <c r="BL15" s="364"/>
      <c r="BM15" s="364"/>
      <c r="BN15" s="364"/>
      <c r="BO15" s="364"/>
      <c r="BP15" s="364"/>
      <c r="BQ15" s="364"/>
      <c r="BR15" s="364"/>
      <c r="BS15" s="364"/>
      <c r="BT15" s="364"/>
      <c r="BU15" s="364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  <c r="CF15" s="364"/>
      <c r="CG15" s="364"/>
      <c r="CH15" s="364"/>
      <c r="CI15" s="364"/>
      <c r="CJ15" s="364"/>
      <c r="CK15" s="364"/>
      <c r="CL15" s="364"/>
      <c r="CM15" s="364"/>
      <c r="CN15" s="364"/>
      <c r="CO15" s="364"/>
      <c r="CP15" s="364"/>
      <c r="CQ15" s="364"/>
      <c r="CR15" s="364"/>
      <c r="CS15" s="364"/>
      <c r="CT15" s="364"/>
      <c r="CU15" s="364"/>
      <c r="CV15" s="364"/>
      <c r="CW15" s="364"/>
      <c r="CX15" s="364"/>
      <c r="CY15" s="364"/>
      <c r="CZ15" s="364"/>
      <c r="DA15" s="364"/>
      <c r="DB15" s="364"/>
      <c r="DC15" s="364"/>
      <c r="DD15" s="364"/>
      <c r="DE15" s="364"/>
      <c r="DF15" s="364"/>
      <c r="DG15" s="364"/>
      <c r="DH15" s="364"/>
      <c r="DI15" s="364"/>
      <c r="DJ15" s="364"/>
      <c r="DK15" s="364"/>
      <c r="DL15" s="364"/>
      <c r="DM15" s="364"/>
      <c r="DN15" s="364"/>
      <c r="DO15" s="364"/>
      <c r="DP15" s="364"/>
      <c r="DQ15" s="364"/>
      <c r="DR15" s="364"/>
      <c r="DS15" s="364"/>
      <c r="DT15" s="364"/>
      <c r="DU15" s="364"/>
      <c r="DV15" s="364"/>
      <c r="DW15" s="364"/>
      <c r="DX15" s="364"/>
      <c r="DY15" s="364"/>
      <c r="DZ15" s="364"/>
      <c r="EA15" s="364"/>
      <c r="EB15" s="364"/>
      <c r="EC15" s="364"/>
      <c r="ED15" s="364"/>
      <c r="EE15" s="364"/>
      <c r="EF15" s="364"/>
      <c r="EG15" s="364"/>
      <c r="EH15" s="364"/>
      <c r="EI15" s="364"/>
      <c r="EJ15" s="364"/>
      <c r="EK15" s="364"/>
      <c r="EL15" s="364"/>
      <c r="EM15" s="364"/>
      <c r="EN15" s="364"/>
      <c r="EO15" s="364"/>
      <c r="EP15" s="364"/>
      <c r="EQ15" s="364"/>
      <c r="ER15" s="364"/>
      <c r="ES15" s="364"/>
      <c r="ET15" s="364"/>
      <c r="EU15" s="364"/>
      <c r="EV15" s="364"/>
      <c r="EW15" s="364"/>
      <c r="EX15" s="364"/>
      <c r="EY15" s="364"/>
      <c r="EZ15" s="364"/>
      <c r="FA15" s="364"/>
      <c r="FB15" s="364"/>
      <c r="FC15" s="364"/>
      <c r="FD15" s="364"/>
      <c r="FE15" s="364"/>
      <c r="FF15" s="364"/>
      <c r="FG15" s="364"/>
      <c r="FH15" s="364"/>
      <c r="FI15" s="364"/>
      <c r="FJ15" s="364"/>
      <c r="FK15" s="364"/>
      <c r="FL15" s="364"/>
      <c r="FM15" s="364"/>
      <c r="FN15" s="364"/>
      <c r="FO15" s="364"/>
      <c r="FP15" s="364"/>
      <c r="FQ15" s="364"/>
      <c r="FR15" s="364"/>
      <c r="FS15" s="364"/>
      <c r="FT15" s="364"/>
      <c r="FU15" s="364"/>
      <c r="FV15" s="364"/>
      <c r="FW15" s="364"/>
      <c r="FX15" s="364"/>
      <c r="FY15" s="364"/>
      <c r="FZ15" s="364"/>
      <c r="GA15" s="364"/>
      <c r="GB15" s="364"/>
      <c r="GC15" s="364"/>
      <c r="GD15" s="364"/>
      <c r="GE15" s="364"/>
      <c r="GF15" s="364"/>
      <c r="GG15" s="364"/>
      <c r="GH15" s="364"/>
      <c r="GI15" s="364"/>
      <c r="GJ15" s="364"/>
      <c r="GK15" s="364"/>
      <c r="GL15" s="364"/>
      <c r="GM15" s="364"/>
      <c r="GN15" s="364"/>
      <c r="GO15" s="364"/>
      <c r="GP15" s="364"/>
      <c r="GQ15" s="364"/>
      <c r="GR15" s="364"/>
      <c r="GS15" s="364"/>
      <c r="GT15" s="364"/>
      <c r="GU15" s="364"/>
      <c r="GV15" s="364"/>
      <c r="GW15" s="364"/>
      <c r="GX15" s="364"/>
      <c r="GY15" s="364"/>
      <c r="GZ15" s="364"/>
      <c r="HA15" s="364"/>
      <c r="HB15" s="364"/>
      <c r="HC15" s="364"/>
      <c r="HD15" s="364"/>
      <c r="HE15" s="364"/>
      <c r="HF15" s="364"/>
      <c r="HG15" s="364"/>
      <c r="HH15" s="364"/>
      <c r="HI15" s="364"/>
      <c r="HJ15" s="364"/>
      <c r="HK15" s="364"/>
      <c r="HL15" s="364"/>
      <c r="HM15" s="364"/>
      <c r="HN15" s="364"/>
      <c r="HO15" s="364"/>
      <c r="HP15" s="364"/>
      <c r="HQ15" s="364"/>
      <c r="HR15" s="364"/>
      <c r="HS15" s="364"/>
      <c r="HT15" s="364"/>
      <c r="HU15" s="364"/>
      <c r="HV15" s="364"/>
      <c r="HW15" s="364"/>
      <c r="HX15" s="364"/>
      <c r="HY15" s="364"/>
      <c r="HZ15" s="364"/>
      <c r="IA15" s="364"/>
      <c r="IB15" s="364"/>
      <c r="IC15" s="364"/>
      <c r="ID15" s="364"/>
      <c r="IE15" s="364"/>
      <c r="IF15" s="364"/>
      <c r="IG15" s="364"/>
      <c r="IH15" s="364"/>
      <c r="II15" s="364"/>
      <c r="IJ15" s="364"/>
      <c r="IK15" s="364"/>
      <c r="IL15" s="364"/>
      <c r="IM15" s="364"/>
      <c r="IN15" s="364"/>
      <c r="IO15" s="364"/>
      <c r="IP15" s="364"/>
      <c r="IQ15" s="364"/>
      <c r="IR15" s="364"/>
      <c r="IS15" s="364"/>
    </row>
    <row r="16" spans="2:253" s="363" customFormat="1" ht="20.100000000000001" customHeight="1">
      <c r="B16" s="466" t="s">
        <v>324</v>
      </c>
      <c r="C16" s="467"/>
      <c r="D16" s="467"/>
      <c r="E16" s="468"/>
      <c r="F16" s="417" t="str">
        <f>IF($E$7=3,"S",IF($E$7=2,"S",IF($E$7=1,"R")))</f>
        <v>S</v>
      </c>
      <c r="G16" s="364"/>
      <c r="H16" s="364"/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364"/>
      <c r="AX16" s="364"/>
      <c r="AY16" s="364"/>
      <c r="AZ16" s="364"/>
      <c r="BA16" s="364"/>
      <c r="BB16" s="364"/>
      <c r="BC16" s="364"/>
      <c r="BD16" s="364"/>
      <c r="BE16" s="364"/>
      <c r="BF16" s="364"/>
      <c r="BG16" s="364"/>
      <c r="BH16" s="364"/>
      <c r="BI16" s="364"/>
      <c r="BJ16" s="364"/>
      <c r="BK16" s="364"/>
      <c r="BL16" s="364"/>
      <c r="BM16" s="364"/>
      <c r="BN16" s="364"/>
      <c r="BO16" s="364"/>
      <c r="BP16" s="364"/>
      <c r="BQ16" s="364"/>
      <c r="BR16" s="364"/>
      <c r="BS16" s="364"/>
      <c r="BT16" s="364"/>
      <c r="BU16" s="364"/>
      <c r="BV16" s="364"/>
      <c r="BW16" s="364"/>
      <c r="BX16" s="364"/>
      <c r="BY16" s="364"/>
      <c r="BZ16" s="364"/>
      <c r="CA16" s="364"/>
      <c r="CB16" s="364"/>
      <c r="CC16" s="364"/>
      <c r="CD16" s="364"/>
      <c r="CE16" s="364"/>
      <c r="CF16" s="364"/>
      <c r="CG16" s="364"/>
      <c r="CH16" s="364"/>
      <c r="CI16" s="364"/>
      <c r="CJ16" s="364"/>
      <c r="CK16" s="364"/>
      <c r="CL16" s="364"/>
      <c r="CM16" s="364"/>
      <c r="CN16" s="364"/>
      <c r="CO16" s="364"/>
      <c r="CP16" s="364"/>
      <c r="CQ16" s="364"/>
      <c r="CR16" s="364"/>
      <c r="CS16" s="364"/>
      <c r="CT16" s="364"/>
      <c r="CU16" s="364"/>
      <c r="CV16" s="364"/>
      <c r="CW16" s="364"/>
      <c r="CX16" s="364"/>
      <c r="CY16" s="364"/>
      <c r="CZ16" s="364"/>
      <c r="DA16" s="364"/>
      <c r="DB16" s="364"/>
      <c r="DC16" s="364"/>
      <c r="DD16" s="364"/>
      <c r="DE16" s="364"/>
      <c r="DF16" s="364"/>
      <c r="DG16" s="364"/>
      <c r="DH16" s="364"/>
      <c r="DI16" s="364"/>
      <c r="DJ16" s="364"/>
      <c r="DK16" s="364"/>
      <c r="DL16" s="364"/>
      <c r="DM16" s="364"/>
      <c r="DN16" s="364"/>
      <c r="DO16" s="364"/>
      <c r="DP16" s="364"/>
      <c r="DQ16" s="364"/>
      <c r="DR16" s="364"/>
      <c r="DS16" s="364"/>
      <c r="DT16" s="364"/>
      <c r="DU16" s="364"/>
      <c r="DV16" s="364"/>
      <c r="DW16" s="364"/>
      <c r="DX16" s="364"/>
      <c r="DY16" s="364"/>
      <c r="DZ16" s="364"/>
      <c r="EA16" s="364"/>
      <c r="EB16" s="364"/>
      <c r="EC16" s="364"/>
      <c r="ED16" s="364"/>
      <c r="EE16" s="364"/>
      <c r="EF16" s="364"/>
      <c r="EG16" s="364"/>
      <c r="EH16" s="364"/>
      <c r="EI16" s="364"/>
      <c r="EJ16" s="364"/>
      <c r="EK16" s="364"/>
      <c r="EL16" s="364"/>
      <c r="EM16" s="364"/>
      <c r="EN16" s="364"/>
      <c r="EO16" s="364"/>
      <c r="EP16" s="364"/>
      <c r="EQ16" s="364"/>
      <c r="ER16" s="364"/>
      <c r="ES16" s="364"/>
      <c r="ET16" s="364"/>
      <c r="EU16" s="364"/>
      <c r="EV16" s="364"/>
      <c r="EW16" s="364"/>
      <c r="EX16" s="364"/>
      <c r="EY16" s="364"/>
      <c r="EZ16" s="364"/>
      <c r="FA16" s="364"/>
      <c r="FB16" s="364"/>
      <c r="FC16" s="364"/>
      <c r="FD16" s="364"/>
      <c r="FE16" s="364"/>
      <c r="FF16" s="364"/>
      <c r="FG16" s="364"/>
      <c r="FH16" s="364"/>
      <c r="FI16" s="364"/>
      <c r="FJ16" s="364"/>
      <c r="FK16" s="364"/>
      <c r="FL16" s="364"/>
      <c r="FM16" s="364"/>
      <c r="FN16" s="364"/>
      <c r="FO16" s="364"/>
      <c r="FP16" s="364"/>
      <c r="FQ16" s="364"/>
      <c r="FR16" s="364"/>
      <c r="FS16" s="364"/>
      <c r="FT16" s="364"/>
      <c r="FU16" s="364"/>
      <c r="FV16" s="364"/>
      <c r="FW16" s="364"/>
      <c r="FX16" s="364"/>
      <c r="FY16" s="364"/>
      <c r="FZ16" s="364"/>
      <c r="GA16" s="364"/>
      <c r="GB16" s="364"/>
      <c r="GC16" s="364"/>
      <c r="GD16" s="364"/>
      <c r="GE16" s="364"/>
      <c r="GF16" s="364"/>
      <c r="GG16" s="364"/>
      <c r="GH16" s="364"/>
      <c r="GI16" s="364"/>
      <c r="GJ16" s="364"/>
      <c r="GK16" s="364"/>
      <c r="GL16" s="364"/>
      <c r="GM16" s="364"/>
      <c r="GN16" s="364"/>
      <c r="GO16" s="364"/>
      <c r="GP16" s="364"/>
      <c r="GQ16" s="364"/>
      <c r="GR16" s="364"/>
      <c r="GS16" s="364"/>
      <c r="GT16" s="364"/>
      <c r="GU16" s="364"/>
      <c r="GV16" s="364"/>
      <c r="GW16" s="364"/>
      <c r="GX16" s="364"/>
      <c r="GY16" s="364"/>
      <c r="GZ16" s="364"/>
      <c r="HA16" s="364"/>
      <c r="HB16" s="364"/>
      <c r="HC16" s="364"/>
      <c r="HD16" s="364"/>
      <c r="HE16" s="364"/>
      <c r="HF16" s="364"/>
      <c r="HG16" s="364"/>
      <c r="HH16" s="364"/>
      <c r="HI16" s="364"/>
      <c r="HJ16" s="364"/>
      <c r="HK16" s="364"/>
      <c r="HL16" s="364"/>
      <c r="HM16" s="364"/>
      <c r="HN16" s="364"/>
      <c r="HO16" s="364"/>
      <c r="HP16" s="364"/>
      <c r="HQ16" s="364"/>
      <c r="HR16" s="364"/>
      <c r="HS16" s="364"/>
      <c r="HT16" s="364"/>
      <c r="HU16" s="364"/>
      <c r="HV16" s="364"/>
      <c r="HW16" s="364"/>
      <c r="HX16" s="364"/>
      <c r="HY16" s="364"/>
      <c r="HZ16" s="364"/>
      <c r="IA16" s="364"/>
      <c r="IB16" s="364"/>
      <c r="IC16" s="364"/>
      <c r="ID16" s="364"/>
      <c r="IE16" s="364"/>
      <c r="IF16" s="364"/>
      <c r="IG16" s="364"/>
      <c r="IH16" s="364"/>
      <c r="II16" s="364"/>
      <c r="IJ16" s="364"/>
      <c r="IK16" s="364"/>
      <c r="IL16" s="364"/>
      <c r="IM16" s="364"/>
      <c r="IN16" s="364"/>
      <c r="IO16" s="364"/>
      <c r="IP16" s="364"/>
      <c r="IQ16" s="364"/>
      <c r="IR16" s="364"/>
      <c r="IS16" s="364"/>
    </row>
    <row r="17" spans="2:253" s="363" customFormat="1" ht="20.100000000000001" customHeight="1">
      <c r="B17" s="469" t="s">
        <v>327</v>
      </c>
      <c r="C17" s="470"/>
      <c r="D17" s="470"/>
      <c r="E17" s="471"/>
      <c r="F17" s="417" t="str">
        <f>IF($E$7=3,"S",IF($E$7=2,"S",IF($E$7=1,"R")))</f>
        <v>S</v>
      </c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2"/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62"/>
      <c r="BC17" s="362"/>
      <c r="BD17" s="362"/>
      <c r="BE17" s="362"/>
      <c r="BF17" s="362"/>
      <c r="BG17" s="362"/>
      <c r="BH17" s="362"/>
      <c r="BI17" s="362"/>
      <c r="BJ17" s="362"/>
      <c r="BK17" s="362"/>
      <c r="BL17" s="362"/>
      <c r="BM17" s="362"/>
      <c r="BN17" s="362"/>
      <c r="BO17" s="362"/>
      <c r="BP17" s="362"/>
      <c r="BQ17" s="362"/>
      <c r="BR17" s="362"/>
      <c r="BS17" s="362"/>
      <c r="BT17" s="362"/>
      <c r="BU17" s="362"/>
      <c r="BV17" s="362"/>
      <c r="BW17" s="362"/>
      <c r="BX17" s="362"/>
      <c r="BY17" s="362"/>
      <c r="BZ17" s="362"/>
      <c r="CA17" s="362"/>
      <c r="CB17" s="362"/>
      <c r="CC17" s="362"/>
      <c r="CD17" s="362"/>
      <c r="CE17" s="362"/>
      <c r="CF17" s="362"/>
      <c r="CG17" s="362"/>
      <c r="CH17" s="362"/>
      <c r="CI17" s="362"/>
      <c r="CJ17" s="362"/>
      <c r="CK17" s="362"/>
      <c r="CL17" s="362"/>
      <c r="CM17" s="362"/>
      <c r="CN17" s="362"/>
      <c r="CO17" s="362"/>
      <c r="CP17" s="362"/>
      <c r="CQ17" s="362"/>
      <c r="CR17" s="362"/>
      <c r="CS17" s="362"/>
      <c r="CT17" s="362"/>
      <c r="CU17" s="362"/>
      <c r="CV17" s="362"/>
      <c r="CW17" s="362"/>
      <c r="CX17" s="362"/>
      <c r="CY17" s="362"/>
      <c r="CZ17" s="362"/>
      <c r="DA17" s="362"/>
      <c r="DB17" s="362"/>
      <c r="DC17" s="362"/>
      <c r="DD17" s="362"/>
      <c r="DE17" s="362"/>
      <c r="DF17" s="362"/>
      <c r="DG17" s="362"/>
      <c r="DH17" s="362"/>
      <c r="DI17" s="362"/>
      <c r="DJ17" s="362"/>
      <c r="DK17" s="362"/>
      <c r="DL17" s="362"/>
      <c r="DM17" s="362"/>
      <c r="DN17" s="362"/>
      <c r="DO17" s="362"/>
      <c r="DP17" s="362"/>
      <c r="DQ17" s="362"/>
      <c r="DR17" s="362"/>
      <c r="DS17" s="362"/>
      <c r="DT17" s="362"/>
      <c r="DU17" s="362"/>
      <c r="DV17" s="362"/>
      <c r="DW17" s="362"/>
      <c r="DX17" s="362"/>
      <c r="DY17" s="362"/>
      <c r="DZ17" s="362"/>
      <c r="EA17" s="362"/>
      <c r="EB17" s="362"/>
      <c r="EC17" s="362"/>
      <c r="ED17" s="362"/>
      <c r="EE17" s="362"/>
      <c r="EF17" s="362"/>
      <c r="EG17" s="362"/>
      <c r="EH17" s="362"/>
      <c r="EI17" s="362"/>
      <c r="EJ17" s="362"/>
      <c r="EK17" s="362"/>
      <c r="EL17" s="362"/>
      <c r="EM17" s="362"/>
      <c r="EN17" s="362"/>
      <c r="EO17" s="362"/>
      <c r="EP17" s="362"/>
      <c r="EQ17" s="362"/>
      <c r="ER17" s="362"/>
      <c r="ES17" s="362"/>
      <c r="ET17" s="362"/>
      <c r="EU17" s="362"/>
      <c r="EV17" s="362"/>
      <c r="EW17" s="362"/>
      <c r="EX17" s="362"/>
      <c r="EY17" s="362"/>
      <c r="EZ17" s="362"/>
      <c r="FA17" s="362"/>
      <c r="FB17" s="362"/>
      <c r="FC17" s="362"/>
      <c r="FD17" s="362"/>
      <c r="FE17" s="362"/>
      <c r="FF17" s="362"/>
      <c r="FG17" s="362"/>
      <c r="FH17" s="362"/>
      <c r="FI17" s="362"/>
      <c r="FJ17" s="362"/>
      <c r="FK17" s="362"/>
      <c r="FL17" s="362"/>
      <c r="FM17" s="362"/>
      <c r="FN17" s="362"/>
      <c r="FO17" s="362"/>
      <c r="FP17" s="362"/>
      <c r="FQ17" s="362"/>
      <c r="FR17" s="362"/>
      <c r="FS17" s="362"/>
      <c r="FT17" s="362"/>
      <c r="FU17" s="362"/>
      <c r="FV17" s="362"/>
      <c r="FW17" s="362"/>
      <c r="FX17" s="362"/>
      <c r="FY17" s="362"/>
      <c r="FZ17" s="362"/>
      <c r="GA17" s="362"/>
      <c r="GB17" s="362"/>
      <c r="GC17" s="362"/>
      <c r="GD17" s="362"/>
      <c r="GE17" s="362"/>
      <c r="GF17" s="362"/>
      <c r="GG17" s="362"/>
      <c r="GH17" s="362"/>
      <c r="GI17" s="362"/>
      <c r="GJ17" s="362"/>
      <c r="GK17" s="362"/>
      <c r="GL17" s="362"/>
      <c r="GM17" s="362"/>
      <c r="GN17" s="362"/>
      <c r="GO17" s="362"/>
      <c r="GP17" s="362"/>
      <c r="GQ17" s="362"/>
      <c r="GR17" s="362"/>
      <c r="GS17" s="362"/>
      <c r="GT17" s="362"/>
      <c r="GU17" s="362"/>
      <c r="GV17" s="362"/>
      <c r="GW17" s="362"/>
      <c r="GX17" s="362"/>
      <c r="GY17" s="362"/>
      <c r="GZ17" s="362"/>
      <c r="HA17" s="362"/>
      <c r="HB17" s="362"/>
      <c r="HC17" s="362"/>
      <c r="HD17" s="362"/>
      <c r="HE17" s="362"/>
      <c r="HF17" s="362"/>
      <c r="HG17" s="362"/>
      <c r="HH17" s="362"/>
      <c r="HI17" s="362"/>
      <c r="HJ17" s="362"/>
      <c r="HK17" s="362"/>
      <c r="HL17" s="362"/>
      <c r="HM17" s="362"/>
      <c r="HN17" s="362"/>
      <c r="HO17" s="362"/>
      <c r="HP17" s="362"/>
      <c r="HQ17" s="362"/>
      <c r="HR17" s="362"/>
      <c r="HS17" s="362"/>
      <c r="HT17" s="362"/>
      <c r="HU17" s="362"/>
      <c r="HV17" s="362"/>
      <c r="HW17" s="362"/>
      <c r="HX17" s="362"/>
      <c r="HY17" s="362"/>
      <c r="HZ17" s="362"/>
      <c r="IA17" s="362"/>
      <c r="IB17" s="362"/>
      <c r="IC17" s="362"/>
      <c r="ID17" s="362"/>
      <c r="IE17" s="362"/>
      <c r="IF17" s="362"/>
      <c r="IG17" s="362"/>
      <c r="IH17" s="362"/>
      <c r="II17" s="362"/>
      <c r="IJ17" s="362"/>
      <c r="IK17" s="362"/>
      <c r="IL17" s="362"/>
      <c r="IM17" s="362"/>
      <c r="IN17" s="362"/>
      <c r="IO17" s="362"/>
      <c r="IP17" s="362"/>
      <c r="IQ17" s="362"/>
      <c r="IR17" s="362"/>
      <c r="IS17" s="362"/>
    </row>
    <row r="18" spans="2:253" s="363" customFormat="1" ht="20.100000000000001" customHeight="1">
      <c r="B18" s="469" t="s">
        <v>326</v>
      </c>
      <c r="C18" s="470"/>
      <c r="D18" s="470"/>
      <c r="E18" s="471"/>
      <c r="F18" s="417" t="str">
        <f>IF($E$7=3,"S",IF($E$7=2,"R",IF($E$7=1,"R")))</f>
        <v>S</v>
      </c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362"/>
      <c r="AH18" s="362"/>
      <c r="AI18" s="362"/>
      <c r="AJ18" s="362"/>
      <c r="AK18" s="362"/>
      <c r="AL18" s="362"/>
      <c r="AM18" s="362"/>
      <c r="AN18" s="362"/>
      <c r="AO18" s="362"/>
      <c r="AP18" s="362"/>
      <c r="AQ18" s="362"/>
      <c r="AR18" s="362"/>
      <c r="AS18" s="362"/>
      <c r="AT18" s="362"/>
      <c r="AU18" s="362"/>
      <c r="AV18" s="362"/>
      <c r="AW18" s="362"/>
      <c r="AX18" s="362"/>
      <c r="AY18" s="362"/>
      <c r="AZ18" s="362"/>
      <c r="BA18" s="362"/>
      <c r="BB18" s="362"/>
      <c r="BC18" s="362"/>
      <c r="BD18" s="362"/>
      <c r="BE18" s="362"/>
      <c r="BF18" s="362"/>
      <c r="BG18" s="362"/>
      <c r="BH18" s="362"/>
      <c r="BI18" s="362"/>
      <c r="BJ18" s="362"/>
      <c r="BK18" s="362"/>
      <c r="BL18" s="362"/>
      <c r="BM18" s="362"/>
      <c r="BN18" s="362"/>
      <c r="BO18" s="362"/>
      <c r="BP18" s="362"/>
      <c r="BQ18" s="362"/>
      <c r="BR18" s="362"/>
      <c r="BS18" s="362"/>
      <c r="BT18" s="362"/>
      <c r="BU18" s="362"/>
      <c r="BV18" s="362"/>
      <c r="BW18" s="362"/>
      <c r="BX18" s="362"/>
      <c r="BY18" s="362"/>
      <c r="BZ18" s="362"/>
      <c r="CA18" s="362"/>
      <c r="CB18" s="362"/>
      <c r="CC18" s="362"/>
      <c r="CD18" s="362"/>
      <c r="CE18" s="362"/>
      <c r="CF18" s="362"/>
      <c r="CG18" s="362"/>
      <c r="CH18" s="362"/>
      <c r="CI18" s="362"/>
      <c r="CJ18" s="362"/>
      <c r="CK18" s="362"/>
      <c r="CL18" s="362"/>
      <c r="CM18" s="362"/>
      <c r="CN18" s="362"/>
      <c r="CO18" s="362"/>
      <c r="CP18" s="362"/>
      <c r="CQ18" s="362"/>
      <c r="CR18" s="362"/>
      <c r="CS18" s="362"/>
      <c r="CT18" s="362"/>
      <c r="CU18" s="362"/>
      <c r="CV18" s="362"/>
      <c r="CW18" s="362"/>
      <c r="CX18" s="362"/>
      <c r="CY18" s="362"/>
      <c r="CZ18" s="362"/>
      <c r="DA18" s="362"/>
      <c r="DB18" s="362"/>
      <c r="DC18" s="362"/>
      <c r="DD18" s="362"/>
      <c r="DE18" s="362"/>
      <c r="DF18" s="362"/>
      <c r="DG18" s="362"/>
      <c r="DH18" s="362"/>
      <c r="DI18" s="362"/>
      <c r="DJ18" s="362"/>
      <c r="DK18" s="362"/>
      <c r="DL18" s="362"/>
      <c r="DM18" s="362"/>
      <c r="DN18" s="362"/>
      <c r="DO18" s="362"/>
      <c r="DP18" s="362"/>
      <c r="DQ18" s="362"/>
      <c r="DR18" s="362"/>
      <c r="DS18" s="362"/>
      <c r="DT18" s="362"/>
      <c r="DU18" s="362"/>
      <c r="DV18" s="362"/>
      <c r="DW18" s="362"/>
      <c r="DX18" s="362"/>
      <c r="DY18" s="362"/>
      <c r="DZ18" s="362"/>
      <c r="EA18" s="362"/>
      <c r="EB18" s="362"/>
      <c r="EC18" s="362"/>
      <c r="ED18" s="362"/>
      <c r="EE18" s="362"/>
      <c r="EF18" s="362"/>
      <c r="EG18" s="362"/>
      <c r="EH18" s="362"/>
      <c r="EI18" s="362"/>
      <c r="EJ18" s="362"/>
      <c r="EK18" s="362"/>
      <c r="EL18" s="362"/>
      <c r="EM18" s="362"/>
      <c r="EN18" s="362"/>
      <c r="EO18" s="362"/>
      <c r="EP18" s="362"/>
      <c r="EQ18" s="362"/>
      <c r="ER18" s="362"/>
      <c r="ES18" s="362"/>
      <c r="ET18" s="362"/>
      <c r="EU18" s="362"/>
      <c r="EV18" s="362"/>
      <c r="EW18" s="362"/>
      <c r="EX18" s="362"/>
      <c r="EY18" s="362"/>
      <c r="EZ18" s="362"/>
      <c r="FA18" s="362"/>
      <c r="FB18" s="362"/>
      <c r="FC18" s="362"/>
      <c r="FD18" s="362"/>
      <c r="FE18" s="362"/>
      <c r="FF18" s="362"/>
      <c r="FG18" s="362"/>
      <c r="FH18" s="362"/>
      <c r="FI18" s="362"/>
      <c r="FJ18" s="362"/>
      <c r="FK18" s="362"/>
      <c r="FL18" s="362"/>
      <c r="FM18" s="362"/>
      <c r="FN18" s="362"/>
      <c r="FO18" s="362"/>
      <c r="FP18" s="362"/>
      <c r="FQ18" s="362"/>
      <c r="FR18" s="362"/>
      <c r="FS18" s="362"/>
      <c r="FT18" s="362"/>
      <c r="FU18" s="362"/>
      <c r="FV18" s="362"/>
      <c r="FW18" s="362"/>
      <c r="FX18" s="362"/>
      <c r="FY18" s="362"/>
      <c r="FZ18" s="362"/>
      <c r="GA18" s="362"/>
      <c r="GB18" s="362"/>
      <c r="GC18" s="362"/>
      <c r="GD18" s="362"/>
      <c r="GE18" s="362"/>
      <c r="GF18" s="362"/>
      <c r="GG18" s="362"/>
      <c r="GH18" s="362"/>
      <c r="GI18" s="362"/>
      <c r="GJ18" s="362"/>
      <c r="GK18" s="362"/>
      <c r="GL18" s="362"/>
      <c r="GM18" s="362"/>
      <c r="GN18" s="362"/>
      <c r="GO18" s="362"/>
      <c r="GP18" s="362"/>
      <c r="GQ18" s="362"/>
      <c r="GR18" s="362"/>
      <c r="GS18" s="362"/>
      <c r="GT18" s="362"/>
      <c r="GU18" s="362"/>
      <c r="GV18" s="362"/>
      <c r="GW18" s="362"/>
      <c r="GX18" s="362"/>
      <c r="GY18" s="362"/>
      <c r="GZ18" s="362"/>
      <c r="HA18" s="362"/>
      <c r="HB18" s="362"/>
      <c r="HC18" s="362"/>
      <c r="HD18" s="362"/>
      <c r="HE18" s="362"/>
      <c r="HF18" s="362"/>
      <c r="HG18" s="362"/>
      <c r="HH18" s="362"/>
      <c r="HI18" s="362"/>
      <c r="HJ18" s="362"/>
      <c r="HK18" s="362"/>
      <c r="HL18" s="362"/>
      <c r="HM18" s="362"/>
      <c r="HN18" s="362"/>
      <c r="HO18" s="362"/>
      <c r="HP18" s="362"/>
      <c r="HQ18" s="362"/>
      <c r="HR18" s="362"/>
      <c r="HS18" s="362"/>
      <c r="HT18" s="362"/>
      <c r="HU18" s="362"/>
      <c r="HV18" s="362"/>
      <c r="HW18" s="362"/>
      <c r="HX18" s="362"/>
      <c r="HY18" s="362"/>
      <c r="HZ18" s="362"/>
      <c r="IA18" s="362"/>
      <c r="IB18" s="362"/>
      <c r="IC18" s="362"/>
      <c r="ID18" s="362"/>
      <c r="IE18" s="362"/>
      <c r="IF18" s="362"/>
      <c r="IG18" s="362"/>
      <c r="IH18" s="362"/>
      <c r="II18" s="362"/>
      <c r="IJ18" s="362"/>
      <c r="IK18" s="362"/>
      <c r="IL18" s="362"/>
      <c r="IM18" s="362"/>
      <c r="IN18" s="362"/>
      <c r="IO18" s="362"/>
      <c r="IP18" s="362"/>
      <c r="IQ18" s="362"/>
      <c r="IR18" s="362"/>
      <c r="IS18" s="362"/>
    </row>
    <row r="19" spans="2:253" s="363" customFormat="1" ht="20.100000000000001" customHeight="1">
      <c r="B19" s="466" t="s">
        <v>345</v>
      </c>
      <c r="C19" s="467"/>
      <c r="D19" s="467"/>
      <c r="E19" s="468"/>
      <c r="F19" s="417" t="str">
        <f>IF($E$7=3,"S",IF($E$7=2,"R",IF($E$7=1,"R")))</f>
        <v>S</v>
      </c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4"/>
      <c r="AY19" s="364"/>
      <c r="AZ19" s="364"/>
      <c r="BA19" s="364"/>
      <c r="BB19" s="364"/>
      <c r="BC19" s="364"/>
      <c r="BD19" s="364"/>
      <c r="BE19" s="364"/>
      <c r="BF19" s="364"/>
      <c r="BG19" s="364"/>
      <c r="BH19" s="364"/>
      <c r="BI19" s="364"/>
      <c r="BJ19" s="364"/>
      <c r="BK19" s="364"/>
      <c r="BL19" s="364"/>
      <c r="BM19" s="364"/>
      <c r="BN19" s="364"/>
      <c r="BO19" s="364"/>
      <c r="BP19" s="364"/>
      <c r="BQ19" s="364"/>
      <c r="BR19" s="364"/>
      <c r="BS19" s="364"/>
      <c r="BT19" s="364"/>
      <c r="BU19" s="364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  <c r="CF19" s="364"/>
      <c r="CG19" s="364"/>
      <c r="CH19" s="364"/>
      <c r="CI19" s="364"/>
      <c r="CJ19" s="364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  <c r="DU19" s="364"/>
      <c r="DV19" s="364"/>
      <c r="DW19" s="364"/>
      <c r="DX19" s="364"/>
      <c r="DY19" s="364"/>
      <c r="DZ19" s="364"/>
      <c r="EA19" s="364"/>
      <c r="EB19" s="364"/>
      <c r="EC19" s="364"/>
      <c r="ED19" s="364"/>
      <c r="EE19" s="364"/>
      <c r="EF19" s="364"/>
      <c r="EG19" s="364"/>
      <c r="EH19" s="364"/>
      <c r="EI19" s="364"/>
      <c r="EJ19" s="364"/>
      <c r="EK19" s="364"/>
      <c r="EL19" s="364"/>
      <c r="EM19" s="364"/>
      <c r="EN19" s="364"/>
      <c r="EO19" s="364"/>
      <c r="EP19" s="364"/>
      <c r="EQ19" s="364"/>
      <c r="ER19" s="364"/>
      <c r="ES19" s="364"/>
      <c r="ET19" s="364"/>
      <c r="EU19" s="364"/>
      <c r="EV19" s="364"/>
      <c r="EW19" s="364"/>
      <c r="EX19" s="364"/>
      <c r="EY19" s="364"/>
      <c r="EZ19" s="364"/>
      <c r="FA19" s="364"/>
      <c r="FB19" s="364"/>
      <c r="FC19" s="364"/>
      <c r="FD19" s="364"/>
      <c r="FE19" s="364"/>
      <c r="FF19" s="364"/>
      <c r="FG19" s="364"/>
      <c r="FH19" s="364"/>
      <c r="FI19" s="364"/>
      <c r="FJ19" s="364"/>
      <c r="FK19" s="364"/>
      <c r="FL19" s="364"/>
      <c r="FM19" s="364"/>
      <c r="FN19" s="364"/>
      <c r="FO19" s="364"/>
      <c r="FP19" s="364"/>
      <c r="FQ19" s="364"/>
      <c r="FR19" s="364"/>
      <c r="FS19" s="364"/>
      <c r="FT19" s="364"/>
      <c r="FU19" s="364"/>
      <c r="FV19" s="364"/>
      <c r="FW19" s="364"/>
      <c r="FX19" s="364"/>
      <c r="FY19" s="364"/>
      <c r="FZ19" s="364"/>
      <c r="GA19" s="364"/>
      <c r="GB19" s="364"/>
      <c r="GC19" s="364"/>
      <c r="GD19" s="364"/>
      <c r="GE19" s="364"/>
      <c r="GF19" s="364"/>
      <c r="GG19" s="364"/>
      <c r="GH19" s="364"/>
      <c r="GI19" s="364"/>
      <c r="GJ19" s="364"/>
      <c r="GK19" s="364"/>
      <c r="GL19" s="364"/>
      <c r="GM19" s="364"/>
      <c r="GN19" s="364"/>
      <c r="GO19" s="364"/>
      <c r="GP19" s="364"/>
      <c r="GQ19" s="364"/>
      <c r="GR19" s="364"/>
      <c r="GS19" s="364"/>
      <c r="GT19" s="364"/>
      <c r="GU19" s="364"/>
      <c r="GV19" s="364"/>
      <c r="GW19" s="364"/>
      <c r="GX19" s="364"/>
      <c r="GY19" s="364"/>
      <c r="GZ19" s="364"/>
      <c r="HA19" s="364"/>
      <c r="HB19" s="364"/>
      <c r="HC19" s="364"/>
      <c r="HD19" s="364"/>
      <c r="HE19" s="364"/>
      <c r="HF19" s="364"/>
      <c r="HG19" s="364"/>
      <c r="HH19" s="364"/>
      <c r="HI19" s="364"/>
      <c r="HJ19" s="364"/>
      <c r="HK19" s="364"/>
      <c r="HL19" s="364"/>
      <c r="HM19" s="364"/>
      <c r="HN19" s="364"/>
      <c r="HO19" s="364"/>
      <c r="HP19" s="364"/>
      <c r="HQ19" s="364"/>
      <c r="HR19" s="364"/>
      <c r="HS19" s="364"/>
      <c r="HT19" s="364"/>
      <c r="HU19" s="364"/>
      <c r="HV19" s="364"/>
      <c r="HW19" s="364"/>
      <c r="HX19" s="364"/>
      <c r="HY19" s="364"/>
      <c r="HZ19" s="364"/>
      <c r="IA19" s="364"/>
      <c r="IB19" s="364"/>
      <c r="IC19" s="364"/>
      <c r="ID19" s="364"/>
      <c r="IE19" s="364"/>
      <c r="IF19" s="364"/>
      <c r="IG19" s="364"/>
      <c r="IH19" s="364"/>
      <c r="II19" s="364"/>
      <c r="IJ19" s="364"/>
      <c r="IK19" s="364"/>
      <c r="IL19" s="364"/>
      <c r="IM19" s="364"/>
      <c r="IN19" s="364"/>
      <c r="IO19" s="364"/>
      <c r="IP19" s="364"/>
      <c r="IQ19" s="364"/>
      <c r="IR19" s="364"/>
      <c r="IS19" s="364"/>
    </row>
    <row r="20" spans="2:253" s="363" customFormat="1" ht="20.100000000000001" customHeight="1">
      <c r="B20" s="466" t="s">
        <v>325</v>
      </c>
      <c r="C20" s="467"/>
      <c r="D20" s="467"/>
      <c r="E20" s="468"/>
      <c r="F20" s="417" t="str">
        <f>IF($E$7=3,"S",IF($E$7=2,"R",IF($E$7=1,"R")))</f>
        <v>S</v>
      </c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362"/>
      <c r="AH20" s="362"/>
      <c r="AI20" s="362"/>
      <c r="AJ20" s="362"/>
      <c r="AK20" s="362"/>
      <c r="AL20" s="362"/>
      <c r="AM20" s="362"/>
      <c r="AN20" s="362"/>
      <c r="AO20" s="362"/>
      <c r="AP20" s="362"/>
      <c r="AQ20" s="362"/>
      <c r="AR20" s="362"/>
      <c r="AS20" s="362"/>
      <c r="AT20" s="362"/>
      <c r="AU20" s="362"/>
      <c r="AV20" s="362"/>
      <c r="AW20" s="362"/>
      <c r="AX20" s="362"/>
      <c r="AY20" s="362"/>
      <c r="AZ20" s="362"/>
      <c r="BA20" s="362"/>
      <c r="BB20" s="362"/>
      <c r="BC20" s="362"/>
      <c r="BD20" s="362"/>
      <c r="BE20" s="362"/>
      <c r="BF20" s="362"/>
      <c r="BG20" s="362"/>
      <c r="BH20" s="362"/>
      <c r="BI20" s="362"/>
      <c r="BJ20" s="362"/>
      <c r="BK20" s="362"/>
      <c r="BL20" s="362"/>
      <c r="BM20" s="362"/>
      <c r="BN20" s="362"/>
      <c r="BO20" s="362"/>
      <c r="BP20" s="362"/>
      <c r="BQ20" s="362"/>
      <c r="BR20" s="362"/>
      <c r="BS20" s="362"/>
      <c r="BT20" s="362"/>
      <c r="BU20" s="362"/>
      <c r="BV20" s="362"/>
      <c r="BW20" s="362"/>
      <c r="BX20" s="362"/>
      <c r="BY20" s="362"/>
      <c r="BZ20" s="362"/>
      <c r="CA20" s="362"/>
      <c r="CB20" s="362"/>
      <c r="CC20" s="362"/>
      <c r="CD20" s="362"/>
      <c r="CE20" s="362"/>
      <c r="CF20" s="362"/>
      <c r="CG20" s="362"/>
      <c r="CH20" s="362"/>
      <c r="CI20" s="362"/>
      <c r="CJ20" s="362"/>
      <c r="CK20" s="362"/>
      <c r="CL20" s="362"/>
      <c r="CM20" s="362"/>
      <c r="CN20" s="362"/>
      <c r="CO20" s="362"/>
      <c r="CP20" s="362"/>
      <c r="CQ20" s="362"/>
      <c r="CR20" s="362"/>
      <c r="CS20" s="362"/>
      <c r="CT20" s="362"/>
      <c r="CU20" s="362"/>
      <c r="CV20" s="362"/>
      <c r="CW20" s="362"/>
      <c r="CX20" s="362"/>
      <c r="CY20" s="362"/>
      <c r="CZ20" s="362"/>
      <c r="DA20" s="362"/>
      <c r="DB20" s="362"/>
      <c r="DC20" s="362"/>
      <c r="DD20" s="362"/>
      <c r="DE20" s="362"/>
      <c r="DF20" s="362"/>
      <c r="DG20" s="362"/>
      <c r="DH20" s="362"/>
      <c r="DI20" s="362"/>
      <c r="DJ20" s="362"/>
      <c r="DK20" s="362"/>
      <c r="DL20" s="362"/>
      <c r="DM20" s="362"/>
      <c r="DN20" s="362"/>
      <c r="DO20" s="362"/>
      <c r="DP20" s="362"/>
      <c r="DQ20" s="362"/>
      <c r="DR20" s="362"/>
      <c r="DS20" s="362"/>
      <c r="DT20" s="362"/>
      <c r="DU20" s="362"/>
      <c r="DV20" s="362"/>
      <c r="DW20" s="362"/>
      <c r="DX20" s="362"/>
      <c r="DY20" s="362"/>
      <c r="DZ20" s="362"/>
      <c r="EA20" s="362"/>
      <c r="EB20" s="362"/>
      <c r="EC20" s="362"/>
      <c r="ED20" s="362"/>
      <c r="EE20" s="362"/>
      <c r="EF20" s="362"/>
      <c r="EG20" s="362"/>
      <c r="EH20" s="362"/>
      <c r="EI20" s="362"/>
      <c r="EJ20" s="362"/>
      <c r="EK20" s="362"/>
      <c r="EL20" s="362"/>
      <c r="EM20" s="362"/>
      <c r="EN20" s="362"/>
      <c r="EO20" s="362"/>
      <c r="EP20" s="362"/>
      <c r="EQ20" s="362"/>
      <c r="ER20" s="362"/>
      <c r="ES20" s="362"/>
      <c r="ET20" s="362"/>
      <c r="EU20" s="362"/>
      <c r="EV20" s="362"/>
      <c r="EW20" s="362"/>
      <c r="EX20" s="362"/>
      <c r="EY20" s="362"/>
      <c r="EZ20" s="362"/>
      <c r="FA20" s="362"/>
      <c r="FB20" s="362"/>
      <c r="FC20" s="362"/>
      <c r="FD20" s="362"/>
      <c r="FE20" s="362"/>
      <c r="FF20" s="362"/>
      <c r="FG20" s="362"/>
      <c r="FH20" s="362"/>
      <c r="FI20" s="362"/>
      <c r="FJ20" s="362"/>
      <c r="FK20" s="362"/>
      <c r="FL20" s="362"/>
      <c r="FM20" s="362"/>
      <c r="FN20" s="362"/>
      <c r="FO20" s="362"/>
      <c r="FP20" s="362"/>
      <c r="FQ20" s="362"/>
      <c r="FR20" s="362"/>
      <c r="FS20" s="362"/>
      <c r="FT20" s="362"/>
      <c r="FU20" s="362"/>
      <c r="FV20" s="362"/>
      <c r="FW20" s="362"/>
      <c r="FX20" s="362"/>
      <c r="FY20" s="362"/>
      <c r="FZ20" s="362"/>
      <c r="GA20" s="362"/>
      <c r="GB20" s="362"/>
      <c r="GC20" s="362"/>
      <c r="GD20" s="362"/>
      <c r="GE20" s="362"/>
      <c r="GF20" s="362"/>
      <c r="GG20" s="362"/>
      <c r="GH20" s="362"/>
      <c r="GI20" s="362"/>
      <c r="GJ20" s="362"/>
      <c r="GK20" s="362"/>
      <c r="GL20" s="362"/>
      <c r="GM20" s="362"/>
      <c r="GN20" s="362"/>
      <c r="GO20" s="362"/>
      <c r="GP20" s="362"/>
      <c r="GQ20" s="362"/>
      <c r="GR20" s="362"/>
      <c r="GS20" s="362"/>
      <c r="GT20" s="362"/>
      <c r="GU20" s="362"/>
      <c r="GV20" s="362"/>
      <c r="GW20" s="362"/>
      <c r="GX20" s="362"/>
      <c r="GY20" s="362"/>
      <c r="GZ20" s="362"/>
      <c r="HA20" s="362"/>
      <c r="HB20" s="362"/>
      <c r="HC20" s="362"/>
      <c r="HD20" s="362"/>
      <c r="HE20" s="362"/>
      <c r="HF20" s="362"/>
      <c r="HG20" s="362"/>
      <c r="HH20" s="362"/>
      <c r="HI20" s="362"/>
      <c r="HJ20" s="362"/>
      <c r="HK20" s="362"/>
      <c r="HL20" s="362"/>
      <c r="HM20" s="362"/>
      <c r="HN20" s="362"/>
      <c r="HO20" s="362"/>
      <c r="HP20" s="362"/>
      <c r="HQ20" s="362"/>
      <c r="HR20" s="362"/>
      <c r="HS20" s="362"/>
      <c r="HT20" s="362"/>
      <c r="HU20" s="362"/>
      <c r="HV20" s="362"/>
      <c r="HW20" s="362"/>
      <c r="HX20" s="362"/>
      <c r="HY20" s="362"/>
      <c r="HZ20" s="362"/>
      <c r="IA20" s="362"/>
      <c r="IB20" s="362"/>
      <c r="IC20" s="362"/>
      <c r="ID20" s="362"/>
      <c r="IE20" s="362"/>
      <c r="IF20" s="362"/>
      <c r="IG20" s="362"/>
      <c r="IH20" s="362"/>
      <c r="II20" s="362"/>
      <c r="IJ20" s="362"/>
      <c r="IK20" s="362"/>
      <c r="IL20" s="362"/>
      <c r="IM20" s="362"/>
      <c r="IN20" s="362"/>
      <c r="IO20" s="362"/>
      <c r="IP20" s="362"/>
      <c r="IQ20" s="362"/>
      <c r="IR20" s="362"/>
      <c r="IS20" s="362"/>
    </row>
    <row r="21" spans="2:253" s="363" customFormat="1" ht="20.100000000000001" customHeight="1" thickBot="1">
      <c r="B21" s="472" t="s">
        <v>328</v>
      </c>
      <c r="C21" s="473"/>
      <c r="D21" s="473"/>
      <c r="E21" s="474"/>
      <c r="F21" s="419" t="str">
        <f>IF($E$7=3,"S",IF($E$7=2,"S",IF($E$7=1,"R")))</f>
        <v>S</v>
      </c>
      <c r="G21" s="364"/>
      <c r="H21" s="364"/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364"/>
      <c r="AY21" s="364"/>
      <c r="AZ21" s="364"/>
      <c r="BA21" s="364"/>
      <c r="BB21" s="364"/>
      <c r="BC21" s="364"/>
      <c r="BD21" s="364"/>
      <c r="BE21" s="364"/>
      <c r="BF21" s="364"/>
      <c r="BG21" s="364"/>
      <c r="BH21" s="364"/>
      <c r="BI21" s="364"/>
      <c r="BJ21" s="364"/>
      <c r="BK21" s="364"/>
      <c r="BL21" s="364"/>
      <c r="BM21" s="364"/>
      <c r="BN21" s="364"/>
      <c r="BO21" s="364"/>
      <c r="BP21" s="364"/>
      <c r="BQ21" s="364"/>
      <c r="BR21" s="364"/>
      <c r="BS21" s="364"/>
      <c r="BT21" s="364"/>
      <c r="BU21" s="364"/>
      <c r="BV21" s="364"/>
      <c r="BW21" s="364"/>
      <c r="BX21" s="364"/>
      <c r="BY21" s="364"/>
      <c r="BZ21" s="364"/>
      <c r="CA21" s="364"/>
      <c r="CB21" s="364"/>
      <c r="CC21" s="364"/>
      <c r="CD21" s="364"/>
      <c r="CE21" s="364"/>
      <c r="CF21" s="364"/>
      <c r="CG21" s="364"/>
      <c r="CH21" s="364"/>
      <c r="CI21" s="364"/>
      <c r="CJ21" s="364"/>
      <c r="CK21" s="364"/>
      <c r="CL21" s="364"/>
      <c r="CM21" s="364"/>
      <c r="CN21" s="364"/>
      <c r="CO21" s="364"/>
      <c r="CP21" s="364"/>
      <c r="CQ21" s="364"/>
      <c r="CR21" s="364"/>
      <c r="CS21" s="364"/>
      <c r="CT21" s="364"/>
      <c r="CU21" s="364"/>
      <c r="CV21" s="364"/>
      <c r="CW21" s="364"/>
      <c r="CX21" s="364"/>
      <c r="CY21" s="364"/>
      <c r="CZ21" s="364"/>
      <c r="DA21" s="364"/>
      <c r="DB21" s="364"/>
      <c r="DC21" s="364"/>
      <c r="DD21" s="364"/>
      <c r="DE21" s="364"/>
      <c r="DF21" s="364"/>
      <c r="DG21" s="364"/>
      <c r="DH21" s="364"/>
      <c r="DI21" s="364"/>
      <c r="DJ21" s="364"/>
      <c r="DK21" s="364"/>
      <c r="DL21" s="364"/>
      <c r="DM21" s="364"/>
      <c r="DN21" s="364"/>
      <c r="DO21" s="364"/>
      <c r="DP21" s="364"/>
      <c r="DQ21" s="364"/>
      <c r="DR21" s="364"/>
      <c r="DS21" s="364"/>
      <c r="DT21" s="364"/>
      <c r="DU21" s="364"/>
      <c r="DV21" s="364"/>
      <c r="DW21" s="364"/>
      <c r="DX21" s="364"/>
      <c r="DY21" s="364"/>
      <c r="DZ21" s="364"/>
      <c r="EA21" s="364"/>
      <c r="EB21" s="364"/>
      <c r="EC21" s="364"/>
      <c r="ED21" s="364"/>
      <c r="EE21" s="364"/>
      <c r="EF21" s="364"/>
      <c r="EG21" s="364"/>
      <c r="EH21" s="364"/>
      <c r="EI21" s="364"/>
      <c r="EJ21" s="364"/>
      <c r="EK21" s="364"/>
      <c r="EL21" s="364"/>
      <c r="EM21" s="364"/>
      <c r="EN21" s="364"/>
      <c r="EO21" s="364"/>
      <c r="EP21" s="364"/>
      <c r="EQ21" s="364"/>
      <c r="ER21" s="364"/>
      <c r="ES21" s="364"/>
      <c r="ET21" s="364"/>
      <c r="EU21" s="364"/>
      <c r="EV21" s="364"/>
      <c r="EW21" s="364"/>
      <c r="EX21" s="364"/>
      <c r="EY21" s="364"/>
      <c r="EZ21" s="364"/>
      <c r="FA21" s="364"/>
      <c r="FB21" s="364"/>
      <c r="FC21" s="364"/>
      <c r="FD21" s="364"/>
      <c r="FE21" s="364"/>
      <c r="FF21" s="364"/>
      <c r="FG21" s="364"/>
      <c r="FH21" s="364"/>
      <c r="FI21" s="364"/>
      <c r="FJ21" s="364"/>
      <c r="FK21" s="364"/>
      <c r="FL21" s="364"/>
      <c r="FM21" s="364"/>
      <c r="FN21" s="364"/>
      <c r="FO21" s="364"/>
      <c r="FP21" s="364"/>
      <c r="FQ21" s="364"/>
      <c r="FR21" s="364"/>
      <c r="FS21" s="364"/>
      <c r="FT21" s="364"/>
      <c r="FU21" s="364"/>
      <c r="FV21" s="364"/>
      <c r="FW21" s="364"/>
      <c r="FX21" s="364"/>
      <c r="FY21" s="364"/>
      <c r="FZ21" s="364"/>
      <c r="GA21" s="364"/>
      <c r="GB21" s="364"/>
      <c r="GC21" s="364"/>
      <c r="GD21" s="364"/>
      <c r="GE21" s="364"/>
      <c r="GF21" s="364"/>
      <c r="GG21" s="364"/>
      <c r="GH21" s="364"/>
      <c r="GI21" s="364"/>
      <c r="GJ21" s="364"/>
      <c r="GK21" s="364"/>
      <c r="GL21" s="364"/>
      <c r="GM21" s="364"/>
      <c r="GN21" s="364"/>
      <c r="GO21" s="364"/>
      <c r="GP21" s="364"/>
      <c r="GQ21" s="364"/>
      <c r="GR21" s="364"/>
      <c r="GS21" s="364"/>
      <c r="GT21" s="364"/>
      <c r="GU21" s="364"/>
      <c r="GV21" s="364"/>
      <c r="GW21" s="364"/>
      <c r="GX21" s="364"/>
      <c r="GY21" s="364"/>
      <c r="GZ21" s="364"/>
      <c r="HA21" s="364"/>
      <c r="HB21" s="364"/>
      <c r="HC21" s="364"/>
      <c r="HD21" s="364"/>
      <c r="HE21" s="364"/>
      <c r="HF21" s="364"/>
      <c r="HG21" s="364"/>
      <c r="HH21" s="364"/>
      <c r="HI21" s="364"/>
      <c r="HJ21" s="364"/>
      <c r="HK21" s="364"/>
      <c r="HL21" s="364"/>
      <c r="HM21" s="364"/>
      <c r="HN21" s="364"/>
      <c r="HO21" s="364"/>
      <c r="HP21" s="364"/>
      <c r="HQ21" s="364"/>
      <c r="HR21" s="364"/>
      <c r="HS21" s="364"/>
      <c r="HT21" s="364"/>
      <c r="HU21" s="364"/>
      <c r="HV21" s="364"/>
      <c r="HW21" s="364"/>
      <c r="HX21" s="364"/>
      <c r="HY21" s="364"/>
      <c r="HZ21" s="364"/>
      <c r="IA21" s="364"/>
      <c r="IB21" s="364"/>
      <c r="IC21" s="364"/>
      <c r="ID21" s="364"/>
      <c r="IE21" s="364"/>
      <c r="IF21" s="364"/>
      <c r="IG21" s="364"/>
      <c r="IH21" s="364"/>
      <c r="II21" s="364"/>
      <c r="IJ21" s="364"/>
      <c r="IK21" s="364"/>
      <c r="IL21" s="364"/>
      <c r="IM21" s="364"/>
      <c r="IN21" s="364"/>
      <c r="IO21" s="364"/>
      <c r="IP21" s="364"/>
      <c r="IQ21" s="364"/>
      <c r="IR21" s="364"/>
      <c r="IS21" s="364"/>
    </row>
    <row r="22" spans="2:253" ht="14.25">
      <c r="B22" s="314"/>
      <c r="C22" s="314"/>
      <c r="D22" s="314"/>
      <c r="E22" s="314"/>
      <c r="F22" s="315"/>
    </row>
    <row r="23" spans="2:253" ht="14.25">
      <c r="B23" s="314" t="s">
        <v>332</v>
      </c>
      <c r="C23" s="314" t="s">
        <v>333</v>
      </c>
      <c r="D23" s="314"/>
      <c r="E23" s="314" t="s">
        <v>334</v>
      </c>
      <c r="F23" s="315"/>
    </row>
    <row r="24" spans="2:253" ht="15" thickBot="1">
      <c r="B24" s="314"/>
      <c r="C24" s="314"/>
      <c r="D24" s="314"/>
      <c r="E24" s="314"/>
      <c r="F24" s="315"/>
    </row>
    <row r="25" spans="2:253" ht="16.5" thickBot="1">
      <c r="B25" s="463" t="s">
        <v>348</v>
      </c>
      <c r="C25" s="464"/>
      <c r="D25" s="464"/>
      <c r="E25" s="464"/>
      <c r="F25" s="465"/>
    </row>
    <row r="26" spans="2:253" ht="18" customHeight="1">
      <c r="B26" s="481" t="s">
        <v>347</v>
      </c>
      <c r="C26" s="482"/>
      <c r="D26" s="482"/>
      <c r="E26" s="482"/>
      <c r="F26" s="483"/>
    </row>
    <row r="27" spans="2:253" ht="18" customHeight="1">
      <c r="B27" s="478" t="s">
        <v>346</v>
      </c>
      <c r="C27" s="479"/>
      <c r="D27" s="479"/>
      <c r="E27" s="479"/>
      <c r="F27" s="480"/>
    </row>
    <row r="28" spans="2:253" ht="36" customHeight="1" thickBot="1">
      <c r="B28" s="475" t="s">
        <v>350</v>
      </c>
      <c r="C28" s="476"/>
      <c r="D28" s="476"/>
      <c r="E28" s="476"/>
      <c r="F28" s="477"/>
    </row>
    <row r="29" spans="2:253" ht="15.75" thickBot="1">
      <c r="B29" s="316"/>
      <c r="C29" s="311"/>
      <c r="D29" s="311"/>
      <c r="E29" s="311"/>
      <c r="F29" s="311"/>
    </row>
    <row r="30" spans="2:253" ht="15.75">
      <c r="B30" s="463" t="s">
        <v>349</v>
      </c>
      <c r="C30" s="464"/>
      <c r="D30" s="464"/>
      <c r="E30" s="464"/>
      <c r="F30" s="465"/>
    </row>
    <row r="31" spans="2:253" s="361" customFormat="1">
      <c r="B31" s="484"/>
      <c r="C31" s="485"/>
      <c r="D31" s="485"/>
      <c r="E31" s="485"/>
      <c r="F31" s="486"/>
      <c r="G31" s="313"/>
      <c r="H31" s="313"/>
      <c r="I31" s="313"/>
      <c r="J31" s="313"/>
      <c r="K31" s="313"/>
      <c r="L31" s="313"/>
      <c r="M31" s="313"/>
      <c r="N31" s="313"/>
      <c r="O31" s="313"/>
      <c r="P31" s="313"/>
      <c r="Q31" s="313"/>
      <c r="R31" s="313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  <c r="BO31" s="313"/>
      <c r="BP31" s="313"/>
      <c r="BQ31" s="313"/>
      <c r="BR31" s="313"/>
      <c r="BS31" s="313"/>
      <c r="BT31" s="313"/>
      <c r="BU31" s="313"/>
      <c r="BV31" s="313"/>
      <c r="BW31" s="313"/>
      <c r="BX31" s="313"/>
      <c r="BY31" s="313"/>
      <c r="BZ31" s="313"/>
      <c r="CA31" s="313"/>
      <c r="CB31" s="313"/>
      <c r="CC31" s="313"/>
      <c r="CD31" s="313"/>
      <c r="CE31" s="313"/>
      <c r="CF31" s="313"/>
      <c r="CG31" s="313"/>
      <c r="CH31" s="313"/>
      <c r="CI31" s="313"/>
      <c r="CJ31" s="313"/>
      <c r="CK31" s="313"/>
      <c r="CL31" s="313"/>
      <c r="CM31" s="313"/>
      <c r="CN31" s="313"/>
      <c r="CO31" s="313"/>
      <c r="CP31" s="313"/>
      <c r="CQ31" s="313"/>
      <c r="CR31" s="313"/>
      <c r="CS31" s="313"/>
      <c r="CT31" s="313"/>
      <c r="CU31" s="313"/>
      <c r="CV31" s="313"/>
      <c r="CW31" s="313"/>
      <c r="CX31" s="313"/>
      <c r="CY31" s="313"/>
      <c r="CZ31" s="313"/>
      <c r="DA31" s="313"/>
      <c r="DB31" s="313"/>
      <c r="DC31" s="313"/>
      <c r="DD31" s="313"/>
      <c r="DE31" s="313"/>
      <c r="DF31" s="313"/>
      <c r="DG31" s="313"/>
      <c r="DH31" s="313"/>
      <c r="DI31" s="313"/>
      <c r="DJ31" s="313"/>
      <c r="DK31" s="313"/>
      <c r="DL31" s="313"/>
      <c r="DM31" s="313"/>
      <c r="DN31" s="313"/>
      <c r="DO31" s="313"/>
      <c r="DP31" s="313"/>
      <c r="DQ31" s="313"/>
      <c r="DR31" s="313"/>
      <c r="DS31" s="313"/>
      <c r="DT31" s="313"/>
      <c r="DU31" s="313"/>
      <c r="DV31" s="313"/>
      <c r="DW31" s="313"/>
      <c r="DX31" s="313"/>
      <c r="DY31" s="313"/>
      <c r="DZ31" s="313"/>
      <c r="EA31" s="313"/>
      <c r="EB31" s="313"/>
      <c r="EC31" s="313"/>
      <c r="ED31" s="313"/>
      <c r="EE31" s="313"/>
      <c r="EF31" s="313"/>
      <c r="EG31" s="313"/>
      <c r="EH31" s="313"/>
      <c r="EI31" s="313"/>
      <c r="EJ31" s="313"/>
      <c r="EK31" s="313"/>
      <c r="EL31" s="313"/>
      <c r="EM31" s="313"/>
      <c r="EN31" s="313"/>
      <c r="EO31" s="313"/>
      <c r="EP31" s="313"/>
      <c r="EQ31" s="313"/>
      <c r="ER31" s="313"/>
      <c r="ES31" s="313"/>
      <c r="ET31" s="313"/>
      <c r="EU31" s="313"/>
      <c r="EV31" s="313"/>
      <c r="EW31" s="313"/>
      <c r="EX31" s="313"/>
      <c r="EY31" s="313"/>
      <c r="EZ31" s="313"/>
      <c r="FA31" s="313"/>
      <c r="FB31" s="313"/>
      <c r="FC31" s="313"/>
      <c r="FD31" s="313"/>
      <c r="FE31" s="313"/>
      <c r="FF31" s="313"/>
      <c r="FG31" s="313"/>
      <c r="FH31" s="313"/>
      <c r="FI31" s="313"/>
      <c r="FJ31" s="313"/>
      <c r="FK31" s="313"/>
      <c r="FL31" s="313"/>
      <c r="FM31" s="313"/>
      <c r="FN31" s="313"/>
      <c r="FO31" s="313"/>
      <c r="FP31" s="313"/>
      <c r="FQ31" s="313"/>
      <c r="FR31" s="313"/>
      <c r="FS31" s="313"/>
      <c r="FT31" s="313"/>
      <c r="FU31" s="313"/>
      <c r="FV31" s="313"/>
      <c r="FW31" s="313"/>
      <c r="FX31" s="313"/>
      <c r="FY31" s="313"/>
      <c r="FZ31" s="313"/>
      <c r="GA31" s="313"/>
      <c r="GB31" s="313"/>
      <c r="GC31" s="313"/>
      <c r="GD31" s="313"/>
      <c r="GE31" s="313"/>
      <c r="GF31" s="313"/>
      <c r="GG31" s="313"/>
      <c r="GH31" s="313"/>
      <c r="GI31" s="313"/>
      <c r="GJ31" s="313"/>
      <c r="GK31" s="313"/>
      <c r="GL31" s="313"/>
      <c r="GM31" s="313"/>
      <c r="GN31" s="313"/>
      <c r="GO31" s="313"/>
      <c r="GP31" s="313"/>
      <c r="GQ31" s="313"/>
      <c r="GR31" s="313"/>
      <c r="GS31" s="313"/>
      <c r="GT31" s="313"/>
      <c r="GU31" s="313"/>
      <c r="GV31" s="313"/>
      <c r="GW31" s="313"/>
      <c r="GX31" s="313"/>
      <c r="GY31" s="313"/>
      <c r="GZ31" s="313"/>
      <c r="HA31" s="313"/>
      <c r="HB31" s="313"/>
      <c r="HC31" s="313"/>
      <c r="HD31" s="313"/>
      <c r="HE31" s="313"/>
      <c r="HF31" s="313"/>
      <c r="HG31" s="313"/>
      <c r="HH31" s="313"/>
      <c r="HI31" s="313"/>
      <c r="HJ31" s="313"/>
      <c r="HK31" s="313"/>
      <c r="HL31" s="313"/>
      <c r="HM31" s="313"/>
      <c r="HN31" s="313"/>
      <c r="HO31" s="313"/>
      <c r="HP31" s="313"/>
      <c r="HQ31" s="313"/>
      <c r="HR31" s="313"/>
      <c r="HS31" s="313"/>
      <c r="HT31" s="313"/>
      <c r="HU31" s="313"/>
      <c r="HV31" s="313"/>
      <c r="HW31" s="313"/>
      <c r="HX31" s="313"/>
      <c r="HY31" s="313"/>
      <c r="HZ31" s="313"/>
      <c r="IA31" s="313"/>
      <c r="IB31" s="313"/>
      <c r="IC31" s="313"/>
      <c r="ID31" s="313"/>
      <c r="IE31" s="313"/>
      <c r="IF31" s="313"/>
      <c r="IG31" s="313"/>
      <c r="IH31" s="313"/>
      <c r="II31" s="313"/>
      <c r="IJ31" s="313"/>
      <c r="IK31" s="313"/>
      <c r="IL31" s="313"/>
      <c r="IM31" s="313"/>
      <c r="IN31" s="313"/>
      <c r="IO31" s="313"/>
      <c r="IP31" s="313"/>
      <c r="IQ31" s="313"/>
      <c r="IR31" s="313"/>
      <c r="IS31" s="313"/>
    </row>
    <row r="32" spans="2:253">
      <c r="B32" s="489"/>
      <c r="C32" s="490"/>
      <c r="D32" s="490"/>
      <c r="E32" s="490"/>
      <c r="F32" s="491"/>
      <c r="G32" s="312"/>
    </row>
    <row r="33" spans="2:7">
      <c r="B33" s="492"/>
      <c r="C33" s="493"/>
      <c r="D33" s="493"/>
      <c r="E33" s="493"/>
      <c r="F33" s="494"/>
      <c r="G33" s="312"/>
    </row>
    <row r="34" spans="2:7" ht="13.5" thickBot="1">
      <c r="B34" s="495"/>
      <c r="C34" s="496"/>
      <c r="D34" s="496"/>
      <c r="E34" s="496"/>
      <c r="F34" s="497"/>
      <c r="G34" s="312"/>
    </row>
    <row r="35" spans="2:7">
      <c r="B35" s="498"/>
      <c r="C35" s="498"/>
      <c r="D35" s="499"/>
      <c r="E35" s="499"/>
      <c r="F35" s="500"/>
      <c r="G35" s="312"/>
    </row>
    <row r="36" spans="2:7" ht="15">
      <c r="B36" s="501"/>
      <c r="C36" s="499"/>
      <c r="D36" s="499"/>
      <c r="E36" s="499"/>
      <c r="F36" s="500"/>
      <c r="G36" s="312"/>
    </row>
    <row r="37" spans="2:7">
      <c r="B37" s="502" t="s">
        <v>351</v>
      </c>
      <c r="C37" s="502"/>
      <c r="D37" s="502"/>
      <c r="E37" s="502"/>
      <c r="F37" s="503"/>
      <c r="G37" s="312"/>
    </row>
    <row r="38" spans="2:7">
      <c r="B38" s="504"/>
      <c r="C38" s="504"/>
      <c r="D38" s="504"/>
      <c r="E38" s="504"/>
      <c r="F38" s="504"/>
      <c r="G38" s="312"/>
    </row>
    <row r="39" spans="2:7">
      <c r="B39" s="505"/>
      <c r="C39" s="505"/>
      <c r="D39" s="505"/>
      <c r="E39" s="505"/>
      <c r="F39" s="505"/>
      <c r="G39" s="312"/>
    </row>
    <row r="40" spans="2:7">
      <c r="B40" s="487"/>
      <c r="C40" s="488"/>
      <c r="D40" s="488"/>
      <c r="E40" s="488"/>
      <c r="F40" s="488"/>
      <c r="G40" s="312"/>
    </row>
    <row r="41" spans="2:7">
      <c r="B41" s="312"/>
      <c r="C41" s="310"/>
      <c r="D41" s="312"/>
      <c r="E41" s="310"/>
      <c r="F41" s="312"/>
      <c r="G41" s="312"/>
    </row>
    <row r="42" spans="2:7">
      <c r="B42" s="312"/>
      <c r="C42" s="352"/>
      <c r="D42" s="312"/>
      <c r="E42" s="310"/>
      <c r="F42" s="312"/>
      <c r="G42" s="312"/>
    </row>
  </sheetData>
  <sheetProtection formatCells="0" formatColumns="0" formatRows="0"/>
  <protectedRanges>
    <protectedRange sqref="C5:C8 E8:F8 E4:F6" name="Header"/>
  </protectedRanges>
  <mergeCells count="31">
    <mergeCell ref="B31:F31"/>
    <mergeCell ref="B40:F40"/>
    <mergeCell ref="B32:F32"/>
    <mergeCell ref="B33:F33"/>
    <mergeCell ref="B34:F34"/>
    <mergeCell ref="B35:F35"/>
    <mergeCell ref="B36:F36"/>
    <mergeCell ref="B37:F37"/>
    <mergeCell ref="B38:F38"/>
    <mergeCell ref="B39:F39"/>
    <mergeCell ref="B12:E12"/>
    <mergeCell ref="B30:F30"/>
    <mergeCell ref="B16:E16"/>
    <mergeCell ref="B20:E20"/>
    <mergeCell ref="B17:E17"/>
    <mergeCell ref="B18:E18"/>
    <mergeCell ref="B19:E19"/>
    <mergeCell ref="B21:E21"/>
    <mergeCell ref="B13:E13"/>
    <mergeCell ref="B14:E14"/>
    <mergeCell ref="B15:E15"/>
    <mergeCell ref="B28:F28"/>
    <mergeCell ref="B27:F27"/>
    <mergeCell ref="B26:F26"/>
    <mergeCell ref="B25:F25"/>
    <mergeCell ref="E5:F5"/>
    <mergeCell ref="B11:E11"/>
    <mergeCell ref="E2:F2"/>
    <mergeCell ref="E8:F8"/>
    <mergeCell ref="E4:F4"/>
    <mergeCell ref="E6:F6"/>
  </mergeCells>
  <conditionalFormatting sqref="F12:F21">
    <cfRule type="cellIs" dxfId="31" priority="1" operator="equal">
      <formula>"S"</formula>
    </cfRule>
    <cfRule type="cellIs" dxfId="30" priority="2" operator="equal">
      <formula>"R"</formula>
    </cfRule>
  </conditionalFormatting>
  <printOptions horizontalCentered="1"/>
  <pageMargins left="0.25" right="0.25" top="0.75" bottom="0.75" header="0.3" footer="0.3"/>
  <pageSetup orientation="portrait" r:id="rId1"/>
  <ignoredErrors>
    <ignoredError sqref="F1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Y80"/>
  <sheetViews>
    <sheetView showGridLines="0" view="pageBreakPreview" zoomScaleNormal="100" zoomScaleSheetLayoutView="100" workbookViewId="0">
      <selection activeCell="BJ8" sqref="BJ8"/>
    </sheetView>
  </sheetViews>
  <sheetFormatPr defaultColWidth="2.28515625" defaultRowHeight="12.75"/>
  <cols>
    <col min="1" max="1" width="0.5703125" style="43" customWidth="1"/>
    <col min="2" max="2" width="2" style="44" customWidth="1"/>
    <col min="3" max="9" width="2" style="43" customWidth="1"/>
    <col min="10" max="10" width="2.28515625" style="43" customWidth="1"/>
    <col min="11" max="12" width="2" style="43" customWidth="1"/>
    <col min="13" max="13" width="2.28515625" style="44" customWidth="1"/>
    <col min="14" max="20" width="2" style="43" customWidth="1"/>
    <col min="21" max="22" width="2.28515625" style="43" customWidth="1"/>
    <col min="23" max="23" width="2.28515625" style="44" customWidth="1"/>
    <col min="24" max="24" width="2.28515625" style="43" customWidth="1"/>
    <col min="25" max="30" width="2" style="43" customWidth="1"/>
    <col min="31" max="31" width="1.28515625" style="43" customWidth="1"/>
    <col min="32" max="32" width="0.85546875" style="43" customWidth="1"/>
    <col min="33" max="36" width="2" style="43" customWidth="1"/>
    <col min="37" max="37" width="2.28515625" style="43" customWidth="1"/>
    <col min="38" max="38" width="2.28515625" style="44" customWidth="1"/>
    <col min="39" max="39" width="0.85546875" style="44" customWidth="1"/>
    <col min="40" max="40" width="2" style="44" customWidth="1"/>
    <col min="41" max="41" width="1.42578125" style="44" customWidth="1"/>
    <col min="42" max="44" width="2" style="44" customWidth="1"/>
    <col min="45" max="45" width="2.140625" style="44" customWidth="1"/>
    <col min="46" max="48" width="2" style="43" customWidth="1"/>
    <col min="49" max="49" width="3.7109375" style="43" customWidth="1"/>
    <col min="50" max="50" width="2" style="43" customWidth="1"/>
    <col min="51" max="51" width="1.28515625" style="43" customWidth="1"/>
    <col min="52" max="16384" width="2.28515625" style="43"/>
  </cols>
  <sheetData>
    <row r="1" spans="1:51" s="38" customFormat="1" ht="29.25" thickBot="1">
      <c r="B1" s="354"/>
      <c r="C1" s="354"/>
      <c r="D1" s="354"/>
      <c r="E1" s="354"/>
      <c r="F1" s="354"/>
      <c r="G1" s="354"/>
      <c r="H1" s="354"/>
      <c r="I1" s="354"/>
      <c r="J1" s="354"/>
      <c r="K1" s="39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40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spans="1:51" s="42" customFormat="1" ht="9" customHeight="1">
      <c r="A2" s="45"/>
      <c r="B2" s="356"/>
      <c r="C2" s="356"/>
      <c r="D2" s="356"/>
      <c r="E2" s="356"/>
      <c r="F2" s="356"/>
      <c r="G2" s="356"/>
      <c r="H2" s="356"/>
      <c r="I2" s="356"/>
      <c r="J2" s="356"/>
      <c r="K2" s="357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7"/>
      <c r="W2" s="359"/>
      <c r="X2" s="357"/>
      <c r="Y2" s="357"/>
      <c r="Z2" s="357"/>
      <c r="AA2" s="360"/>
      <c r="AB2" s="360"/>
      <c r="AC2" s="360"/>
      <c r="AD2" s="360"/>
      <c r="AE2" s="360"/>
      <c r="AF2" s="360"/>
      <c r="AG2" s="360"/>
      <c r="AH2" s="360"/>
      <c r="AI2" s="360"/>
      <c r="AJ2" s="360"/>
      <c r="AK2" s="360"/>
      <c r="AL2" s="360"/>
      <c r="AM2" s="360"/>
      <c r="AN2" s="360"/>
      <c r="AO2" s="360"/>
      <c r="AP2" s="360"/>
      <c r="AQ2" s="360"/>
      <c r="AR2" s="360"/>
      <c r="AS2" s="360"/>
      <c r="AT2" s="360"/>
      <c r="AU2" s="360"/>
      <c r="AV2" s="360"/>
      <c r="AW2" s="360"/>
      <c r="AX2" s="360"/>
      <c r="AY2" s="46"/>
    </row>
    <row r="3" spans="1:51" ht="17.100000000000001" customHeight="1">
      <c r="A3" s="47"/>
      <c r="B3" s="307" t="s">
        <v>55</v>
      </c>
      <c r="C3" s="54"/>
      <c r="D3" s="54"/>
      <c r="E3" s="54"/>
      <c r="F3" s="521"/>
      <c r="G3" s="521"/>
      <c r="H3" s="521"/>
      <c r="I3" s="521"/>
      <c r="J3" s="521"/>
      <c r="K3" s="521"/>
      <c r="L3" s="521"/>
      <c r="M3" s="521"/>
      <c r="N3" s="521"/>
      <c r="O3" s="52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1"/>
      <c r="AE3" s="56"/>
      <c r="AF3" s="61"/>
      <c r="AG3" s="61"/>
      <c r="AH3" s="61"/>
      <c r="AI3" s="62" t="s">
        <v>56</v>
      </c>
      <c r="AJ3" s="521"/>
      <c r="AK3" s="521"/>
      <c r="AL3" s="521"/>
      <c r="AM3" s="521"/>
      <c r="AN3" s="521"/>
      <c r="AO3" s="521"/>
      <c r="AP3" s="521"/>
      <c r="AQ3" s="521"/>
      <c r="AR3" s="521"/>
      <c r="AS3" s="521"/>
      <c r="AT3" s="521"/>
      <c r="AU3" s="521"/>
      <c r="AV3" s="521"/>
      <c r="AW3" s="521"/>
      <c r="AX3" s="521"/>
      <c r="AY3" s="52"/>
    </row>
    <row r="4" spans="1:51" ht="5.0999999999999996" customHeight="1">
      <c r="A4" s="47"/>
      <c r="B4" s="48"/>
      <c r="C4" s="49"/>
      <c r="D4" s="49"/>
      <c r="E4" s="49"/>
      <c r="F4" s="50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2"/>
    </row>
    <row r="5" spans="1:51">
      <c r="A5" s="47"/>
      <c r="B5" s="53" t="s">
        <v>57</v>
      </c>
      <c r="C5" s="54"/>
      <c r="D5" s="54"/>
      <c r="E5" s="54"/>
      <c r="F5" s="55"/>
      <c r="G5" s="56"/>
      <c r="H5" s="56"/>
      <c r="I5" s="56"/>
      <c r="J5" s="56"/>
      <c r="K5" s="56"/>
      <c r="L5" s="56"/>
      <c r="M5" s="57"/>
      <c r="N5" s="56"/>
      <c r="O5" s="56"/>
      <c r="P5" s="56"/>
      <c r="Q5" s="56"/>
      <c r="R5" s="56"/>
      <c r="S5" s="56"/>
      <c r="T5" s="56"/>
      <c r="U5" s="56"/>
      <c r="V5" s="56"/>
      <c r="W5" s="57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7"/>
      <c r="AM5" s="57"/>
      <c r="AN5" s="57"/>
      <c r="AO5" s="57"/>
      <c r="AP5" s="57"/>
      <c r="AQ5" s="57"/>
      <c r="AR5" s="57"/>
      <c r="AS5" s="57"/>
      <c r="AT5" s="56"/>
      <c r="AU5" s="56"/>
      <c r="AV5" s="56"/>
      <c r="AW5" s="56"/>
      <c r="AX5" s="56"/>
      <c r="AY5" s="52"/>
    </row>
    <row r="6" spans="1:51" ht="12" customHeight="1">
      <c r="A6" s="47"/>
      <c r="B6" s="53" t="s">
        <v>58</v>
      </c>
      <c r="C6" s="54"/>
      <c r="D6" s="54"/>
      <c r="E6" s="54"/>
      <c r="F6" s="55"/>
      <c r="G6" s="55"/>
      <c r="H6" s="55"/>
      <c r="I6" s="55"/>
      <c r="J6" s="55"/>
      <c r="K6" s="56"/>
      <c r="L6" s="61"/>
      <c r="M6" s="58"/>
      <c r="N6" s="59"/>
      <c r="O6" s="60"/>
      <c r="P6" s="59"/>
      <c r="Q6" s="58"/>
      <c r="R6" s="58"/>
      <c r="S6" s="56"/>
      <c r="T6" s="56"/>
      <c r="U6" s="56"/>
      <c r="V6" s="61"/>
      <c r="W6" s="61"/>
      <c r="X6" s="61"/>
      <c r="Y6" s="61"/>
      <c r="Z6" s="61"/>
      <c r="AA6" s="61"/>
      <c r="AB6" s="61"/>
      <c r="AC6" s="61"/>
      <c r="AD6" s="61"/>
      <c r="AE6" s="56"/>
      <c r="AF6" s="62" t="s">
        <v>59</v>
      </c>
      <c r="AG6" s="520"/>
      <c r="AH6" s="520"/>
      <c r="AI6" s="520"/>
      <c r="AJ6" s="520"/>
      <c r="AK6" s="520"/>
      <c r="AL6" s="520"/>
      <c r="AM6" s="520"/>
      <c r="AN6" s="57"/>
      <c r="AO6" s="57"/>
      <c r="AP6" s="62" t="s">
        <v>60</v>
      </c>
      <c r="AQ6" s="523"/>
      <c r="AR6" s="512"/>
      <c r="AS6" s="512"/>
      <c r="AT6" s="512"/>
      <c r="AU6" s="512"/>
      <c r="AV6" s="512"/>
      <c r="AW6" s="512"/>
      <c r="AX6" s="512"/>
      <c r="AY6" s="52"/>
    </row>
    <row r="7" spans="1:51" ht="6" customHeight="1">
      <c r="A7" s="47"/>
      <c r="B7" s="54"/>
      <c r="C7" s="54"/>
      <c r="D7" s="54"/>
      <c r="E7" s="54"/>
      <c r="F7" s="55"/>
      <c r="G7" s="55"/>
      <c r="H7" s="55"/>
      <c r="I7" s="55"/>
      <c r="J7" s="55"/>
      <c r="K7" s="55"/>
      <c r="L7" s="55"/>
      <c r="M7" s="55"/>
      <c r="N7" s="61"/>
      <c r="O7" s="61"/>
      <c r="P7" s="61"/>
      <c r="Q7" s="61"/>
      <c r="R7" s="61"/>
      <c r="S7" s="61"/>
      <c r="T7" s="56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3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57"/>
      <c r="AT7" s="64"/>
      <c r="AU7" s="64"/>
      <c r="AV7" s="64"/>
      <c r="AW7" s="64"/>
      <c r="AX7" s="64"/>
      <c r="AY7" s="52"/>
    </row>
    <row r="8" spans="1:51" ht="12.75" customHeight="1">
      <c r="A8" s="47"/>
      <c r="B8" s="54" t="s">
        <v>61</v>
      </c>
      <c r="C8" s="54"/>
      <c r="D8" s="54"/>
      <c r="E8" s="54"/>
      <c r="F8" s="55"/>
      <c r="G8" s="55"/>
      <c r="H8" s="55"/>
      <c r="I8" s="55"/>
      <c r="J8" s="55"/>
      <c r="K8" s="55"/>
      <c r="L8" s="55"/>
      <c r="M8" s="55"/>
      <c r="N8" s="65"/>
      <c r="O8" s="524" t="s">
        <v>62</v>
      </c>
      <c r="P8" s="524"/>
      <c r="Q8" s="524"/>
      <c r="R8" s="524"/>
      <c r="S8" s="524"/>
      <c r="T8" s="524"/>
      <c r="U8" s="524"/>
      <c r="V8" s="524"/>
      <c r="W8" s="524"/>
      <c r="X8" s="524"/>
      <c r="Y8" s="524"/>
      <c r="Z8" s="524"/>
      <c r="AA8" s="524"/>
      <c r="AB8" s="524"/>
      <c r="AC8" s="524"/>
      <c r="AD8" s="524"/>
      <c r="AE8" s="524"/>
      <c r="AF8" s="524"/>
      <c r="AG8" s="524"/>
      <c r="AH8" s="524"/>
      <c r="AI8" s="524"/>
      <c r="AJ8" s="524"/>
      <c r="AK8" s="524"/>
      <c r="AL8" s="524"/>
      <c r="AM8" s="66"/>
      <c r="AN8" s="57"/>
      <c r="AO8" s="57"/>
      <c r="AP8" s="62" t="s">
        <v>60</v>
      </c>
      <c r="AQ8" s="524" t="s">
        <v>62</v>
      </c>
      <c r="AR8" s="524"/>
      <c r="AS8" s="524"/>
      <c r="AT8" s="524"/>
      <c r="AU8" s="524"/>
      <c r="AV8" s="524"/>
      <c r="AW8" s="524"/>
      <c r="AX8" s="524"/>
      <c r="AY8" s="52"/>
    </row>
    <row r="9" spans="1:51" s="42" customFormat="1" ht="7.5" customHeight="1">
      <c r="A9" s="47"/>
      <c r="B9" s="54"/>
      <c r="C9" s="54"/>
      <c r="D9" s="54"/>
      <c r="E9" s="54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56"/>
      <c r="AT9" s="61"/>
      <c r="AU9" s="61"/>
      <c r="AV9" s="61"/>
      <c r="AW9" s="61"/>
      <c r="AX9" s="61"/>
      <c r="AY9" s="52"/>
    </row>
    <row r="10" spans="1:51">
      <c r="A10" s="47"/>
      <c r="B10" s="53" t="s">
        <v>63</v>
      </c>
      <c r="C10" s="53"/>
      <c r="D10" s="53"/>
      <c r="E10" s="53"/>
      <c r="F10" s="58"/>
      <c r="G10" s="58"/>
      <c r="H10" s="58"/>
      <c r="I10" s="58"/>
      <c r="J10" s="67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67"/>
      <c r="W10" s="58" t="s">
        <v>64</v>
      </c>
      <c r="X10" s="60"/>
      <c r="Y10" s="59"/>
      <c r="Z10" s="59"/>
      <c r="AA10" s="59"/>
      <c r="AB10" s="59"/>
      <c r="AC10" s="59"/>
      <c r="AD10" s="515"/>
      <c r="AE10" s="515"/>
      <c r="AF10" s="515"/>
      <c r="AG10" s="515"/>
      <c r="AH10" s="515"/>
      <c r="AI10" s="515"/>
      <c r="AJ10" s="515"/>
      <c r="AK10" s="515"/>
      <c r="AL10" s="515"/>
      <c r="AM10" s="515"/>
      <c r="AN10" s="515"/>
      <c r="AO10" s="515"/>
      <c r="AP10" s="58" t="s">
        <v>65</v>
      </c>
      <c r="AQ10" s="59"/>
      <c r="AR10" s="68"/>
      <c r="AS10" s="68"/>
      <c r="AT10" s="61"/>
      <c r="AU10" s="512"/>
      <c r="AV10" s="512"/>
      <c r="AW10" s="512"/>
      <c r="AX10" s="512"/>
      <c r="AY10" s="52"/>
    </row>
    <row r="11" spans="1:51" s="42" customFormat="1" ht="4.5" customHeight="1">
      <c r="A11" s="47"/>
      <c r="B11" s="53"/>
      <c r="C11" s="53"/>
      <c r="D11" s="53"/>
      <c r="E11" s="53"/>
      <c r="F11" s="58"/>
      <c r="G11" s="58"/>
      <c r="H11" s="58"/>
      <c r="I11" s="58"/>
      <c r="J11" s="58"/>
      <c r="K11" s="58"/>
      <c r="L11" s="58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68"/>
      <c r="AO11" s="59"/>
      <c r="AP11" s="59"/>
      <c r="AQ11" s="59"/>
      <c r="AR11" s="59"/>
      <c r="AS11" s="60"/>
      <c r="AT11" s="61"/>
      <c r="AU11" s="63"/>
      <c r="AV11" s="61"/>
      <c r="AW11" s="61"/>
      <c r="AX11" s="61"/>
      <c r="AY11" s="52"/>
    </row>
    <row r="12" spans="1:51">
      <c r="A12" s="47"/>
      <c r="B12" s="53" t="s">
        <v>66</v>
      </c>
      <c r="C12" s="53"/>
      <c r="D12" s="53"/>
      <c r="E12" s="53"/>
      <c r="F12" s="58"/>
      <c r="G12" s="58"/>
      <c r="H12" s="69"/>
      <c r="I12" s="515" t="s">
        <v>62</v>
      </c>
      <c r="J12" s="515"/>
      <c r="K12" s="515"/>
      <c r="L12" s="515"/>
      <c r="M12" s="515"/>
      <c r="N12" s="515"/>
      <c r="O12" s="515"/>
      <c r="P12" s="515"/>
      <c r="Q12" s="515"/>
      <c r="R12" s="515"/>
      <c r="S12" s="515"/>
      <c r="T12" s="67"/>
      <c r="U12" s="60"/>
      <c r="V12" s="59"/>
      <c r="W12" s="59"/>
      <c r="X12" s="59"/>
      <c r="Y12" s="59"/>
      <c r="Z12" s="59"/>
      <c r="AA12" s="59"/>
      <c r="AB12" s="59"/>
      <c r="AC12" s="62" t="s">
        <v>67</v>
      </c>
      <c r="AD12" s="515" t="s">
        <v>62</v>
      </c>
      <c r="AE12" s="515"/>
      <c r="AF12" s="515"/>
      <c r="AG12" s="515"/>
      <c r="AH12" s="515"/>
      <c r="AI12" s="515"/>
      <c r="AJ12" s="515"/>
      <c r="AK12" s="515"/>
      <c r="AL12" s="515"/>
      <c r="AM12" s="67"/>
      <c r="AN12" s="68"/>
      <c r="AO12" s="57"/>
      <c r="AP12" s="62" t="s">
        <v>60</v>
      </c>
      <c r="AQ12" s="515" t="s">
        <v>62</v>
      </c>
      <c r="AR12" s="515"/>
      <c r="AS12" s="515"/>
      <c r="AT12" s="515"/>
      <c r="AU12" s="515"/>
      <c r="AV12" s="515"/>
      <c r="AW12" s="515"/>
      <c r="AX12" s="515"/>
      <c r="AY12" s="52"/>
    </row>
    <row r="13" spans="1:51" ht="9.75" customHeight="1">
      <c r="A13" s="47"/>
      <c r="B13" s="70"/>
      <c r="C13" s="42"/>
      <c r="D13" s="42"/>
      <c r="E13" s="42"/>
      <c r="F13" s="56"/>
      <c r="G13" s="56"/>
      <c r="H13" s="56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57"/>
      <c r="AT13" s="61"/>
      <c r="AU13" s="61"/>
      <c r="AV13" s="61"/>
      <c r="AW13" s="61"/>
      <c r="AX13" s="61"/>
      <c r="AY13" s="52"/>
    </row>
    <row r="14" spans="1:51">
      <c r="A14" s="47"/>
      <c r="B14" s="71" t="s">
        <v>68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42"/>
      <c r="Y14" s="42"/>
      <c r="Z14" s="71" t="s">
        <v>69</v>
      </c>
      <c r="AA14" s="4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0"/>
      <c r="AT14" s="72"/>
      <c r="AU14" s="72"/>
      <c r="AV14" s="72"/>
      <c r="AW14" s="72"/>
      <c r="AX14" s="72"/>
      <c r="AY14" s="52"/>
    </row>
    <row r="15" spans="1:51" ht="7.5" customHeight="1">
      <c r="A15" s="47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4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52"/>
    </row>
    <row r="16" spans="1:51" ht="16.5">
      <c r="A16" s="47"/>
      <c r="B16" s="519"/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70"/>
      <c r="R16" s="520"/>
      <c r="S16" s="520"/>
      <c r="T16" s="520"/>
      <c r="U16" s="520"/>
      <c r="V16" s="520"/>
      <c r="W16" s="520"/>
      <c r="X16" s="42"/>
      <c r="Y16" s="42"/>
      <c r="Z16" s="74"/>
      <c r="AA16" s="54"/>
      <c r="AB16" s="54"/>
      <c r="AC16" s="54"/>
      <c r="AD16" s="54"/>
      <c r="AE16" s="54"/>
      <c r="AF16" s="42"/>
      <c r="AG16" s="42"/>
      <c r="AH16" s="74"/>
      <c r="AI16" s="54"/>
      <c r="AJ16" s="42"/>
      <c r="AK16" s="54"/>
      <c r="AL16" s="54"/>
      <c r="AM16" s="54"/>
      <c r="AN16" s="54"/>
      <c r="AO16" s="54"/>
      <c r="AP16" s="54"/>
      <c r="AQ16" s="54"/>
      <c r="AR16" s="74"/>
      <c r="AS16" s="54"/>
      <c r="AT16" s="42"/>
      <c r="AU16" s="42"/>
      <c r="AV16" s="74"/>
      <c r="AW16" s="42"/>
      <c r="AX16" s="42"/>
      <c r="AY16" s="52"/>
    </row>
    <row r="17" spans="1:51" ht="10.5" customHeight="1">
      <c r="A17" s="47"/>
      <c r="B17" s="75" t="s">
        <v>70</v>
      </c>
      <c r="C17" s="75"/>
      <c r="D17" s="75"/>
      <c r="E17" s="75"/>
      <c r="F17" s="75"/>
      <c r="G17" s="42"/>
      <c r="H17" s="42"/>
      <c r="I17" s="42"/>
      <c r="J17" s="42"/>
      <c r="K17" s="42"/>
      <c r="L17" s="42"/>
      <c r="M17" s="70"/>
      <c r="N17" s="42"/>
      <c r="O17" s="42"/>
      <c r="P17" s="42"/>
      <c r="Q17" s="42"/>
      <c r="R17" s="77"/>
      <c r="S17" s="77"/>
      <c r="T17" s="77"/>
      <c r="U17" s="77"/>
      <c r="V17" s="77"/>
      <c r="W17" s="77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70"/>
      <c r="AN17" s="70"/>
      <c r="AO17" s="70"/>
      <c r="AP17" s="70"/>
      <c r="AQ17" s="70"/>
      <c r="AR17" s="70"/>
      <c r="AS17" s="70"/>
      <c r="AT17" s="42"/>
      <c r="AU17" s="42"/>
      <c r="AV17" s="42"/>
      <c r="AW17" s="42"/>
      <c r="AX17" s="42"/>
      <c r="AY17" s="52"/>
    </row>
    <row r="18" spans="1:51" ht="16.5">
      <c r="A18" s="47"/>
      <c r="B18" s="518"/>
      <c r="C18" s="518"/>
      <c r="D18" s="518"/>
      <c r="E18" s="518"/>
      <c r="F18" s="518"/>
      <c r="G18" s="518"/>
      <c r="H18" s="518"/>
      <c r="I18" s="518"/>
      <c r="J18" s="518"/>
      <c r="K18" s="518"/>
      <c r="L18" s="518"/>
      <c r="M18" s="518"/>
      <c r="N18" s="518"/>
      <c r="O18" s="518"/>
      <c r="P18" s="518"/>
      <c r="Q18" s="518"/>
      <c r="R18" s="518"/>
      <c r="S18" s="518"/>
      <c r="T18" s="518"/>
      <c r="U18" s="518"/>
      <c r="V18" s="518"/>
      <c r="W18" s="518"/>
      <c r="X18" s="77"/>
      <c r="Y18" s="42"/>
      <c r="Z18" s="54" t="s">
        <v>71</v>
      </c>
      <c r="AA18" s="54"/>
      <c r="AB18" s="54"/>
      <c r="AC18" s="54"/>
      <c r="AD18" s="54"/>
      <c r="AE18" s="54"/>
      <c r="AF18" s="54"/>
      <c r="AG18" s="54"/>
      <c r="AH18" s="54"/>
      <c r="AI18" s="74"/>
      <c r="AJ18" s="74"/>
      <c r="AK18" s="521"/>
      <c r="AL18" s="521"/>
      <c r="AM18" s="521"/>
      <c r="AN18" s="521"/>
      <c r="AO18" s="521"/>
      <c r="AP18" s="521"/>
      <c r="AQ18" s="521"/>
      <c r="AR18" s="521"/>
      <c r="AS18" s="521"/>
      <c r="AT18" s="521"/>
      <c r="AU18" s="521"/>
      <c r="AV18" s="521"/>
      <c r="AW18" s="521"/>
      <c r="AX18" s="521"/>
      <c r="AY18" s="52"/>
    </row>
    <row r="19" spans="1:51" ht="9.9499999999999993" customHeight="1">
      <c r="A19" s="47"/>
      <c r="B19" s="76" t="s">
        <v>72</v>
      </c>
      <c r="X19" s="74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70"/>
      <c r="AN19" s="70"/>
      <c r="AO19" s="70"/>
      <c r="AP19" s="70"/>
      <c r="AQ19" s="70"/>
      <c r="AR19" s="70"/>
      <c r="AS19" s="70"/>
      <c r="AT19" s="42"/>
      <c r="AU19" s="42"/>
      <c r="AV19" s="42"/>
      <c r="AW19" s="42"/>
      <c r="AX19" s="42"/>
      <c r="AY19" s="52"/>
    </row>
    <row r="20" spans="1:51" ht="17.100000000000001" customHeight="1">
      <c r="A20" s="47"/>
      <c r="B20" s="518"/>
      <c r="C20" s="518"/>
      <c r="D20" s="518"/>
      <c r="E20" s="518"/>
      <c r="F20" s="518"/>
      <c r="G20" s="518"/>
      <c r="H20" s="518"/>
      <c r="I20" s="518"/>
      <c r="J20" s="518"/>
      <c r="K20" s="518"/>
      <c r="L20" s="518"/>
      <c r="M20" s="518"/>
      <c r="N20" s="78"/>
      <c r="O20" s="512"/>
      <c r="P20" s="512"/>
      <c r="Q20" s="512"/>
      <c r="R20" s="512"/>
      <c r="S20" s="78"/>
      <c r="T20" s="512"/>
      <c r="U20" s="512"/>
      <c r="V20" s="512"/>
      <c r="W20" s="78"/>
      <c r="X20" s="74"/>
      <c r="Y20" s="42"/>
      <c r="Z20" s="54" t="s">
        <v>73</v>
      </c>
      <c r="AA20" s="54"/>
      <c r="AB20" s="54"/>
      <c r="AC20" s="54"/>
      <c r="AD20" s="54"/>
      <c r="AE20" s="54"/>
      <c r="AF20" s="54"/>
      <c r="AG20" s="74"/>
      <c r="AH20" s="78"/>
      <c r="AI20" s="512"/>
      <c r="AJ20" s="512"/>
      <c r="AK20" s="512"/>
      <c r="AL20" s="512"/>
      <c r="AM20" s="512"/>
      <c r="AN20" s="512"/>
      <c r="AO20" s="512"/>
      <c r="AP20" s="512"/>
      <c r="AQ20" s="512"/>
      <c r="AR20" s="512"/>
      <c r="AS20" s="512"/>
      <c r="AT20" s="512"/>
      <c r="AU20" s="512"/>
      <c r="AV20" s="512"/>
      <c r="AW20" s="512"/>
      <c r="AX20" s="78"/>
      <c r="AY20" s="52"/>
    </row>
    <row r="21" spans="1:51" ht="9.9499999999999993" customHeight="1">
      <c r="A21" s="47"/>
      <c r="B21" s="79" t="s">
        <v>75</v>
      </c>
      <c r="C21" s="79"/>
      <c r="D21" s="79"/>
      <c r="E21" s="80"/>
      <c r="F21" s="80"/>
      <c r="G21" s="80"/>
      <c r="H21" s="80"/>
      <c r="I21" s="81"/>
      <c r="J21" s="81"/>
      <c r="K21" s="81"/>
      <c r="L21" s="81"/>
      <c r="M21" s="81"/>
      <c r="N21" s="81"/>
      <c r="O21" s="81"/>
      <c r="P21" s="517" t="s">
        <v>76</v>
      </c>
      <c r="Q21" s="517"/>
      <c r="R21" s="81"/>
      <c r="S21" s="81"/>
      <c r="T21" s="81"/>
      <c r="U21" s="80" t="s">
        <v>77</v>
      </c>
      <c r="V21" s="80"/>
      <c r="W21" s="80"/>
      <c r="X21" s="70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70"/>
      <c r="AN21" s="70"/>
      <c r="AO21" s="70"/>
      <c r="AP21" s="70"/>
      <c r="AQ21" s="70"/>
      <c r="AR21" s="70"/>
      <c r="AS21" s="70"/>
      <c r="AT21" s="42"/>
      <c r="AU21" s="42"/>
      <c r="AV21" s="42"/>
      <c r="AW21" s="42"/>
      <c r="AX21" s="42"/>
      <c r="AY21" s="52"/>
    </row>
    <row r="22" spans="1:51" ht="17.100000000000001" customHeight="1">
      <c r="A22" s="47"/>
      <c r="X22" s="74"/>
      <c r="Y22" s="42"/>
      <c r="Z22" s="54" t="s">
        <v>74</v>
      </c>
      <c r="AA22" s="54"/>
      <c r="AB22" s="54"/>
      <c r="AC22" s="54"/>
      <c r="AD22" s="54"/>
      <c r="AE22" s="78"/>
      <c r="AF22" s="512"/>
      <c r="AG22" s="512"/>
      <c r="AH22" s="512"/>
      <c r="AI22" s="512"/>
      <c r="AJ22" s="512"/>
      <c r="AK22" s="512"/>
      <c r="AL22" s="512"/>
      <c r="AM22" s="512"/>
      <c r="AN22" s="512"/>
      <c r="AO22" s="512"/>
      <c r="AP22" s="512"/>
      <c r="AQ22" s="512"/>
      <c r="AR22" s="512"/>
      <c r="AS22" s="512"/>
      <c r="AT22" s="512"/>
      <c r="AU22" s="512"/>
      <c r="AV22" s="512"/>
      <c r="AW22" s="512"/>
      <c r="AX22" s="78"/>
      <c r="AY22" s="52"/>
    </row>
    <row r="23" spans="1:51" s="391" customFormat="1">
      <c r="A23" s="389"/>
      <c r="B23" s="390" t="s">
        <v>335</v>
      </c>
      <c r="M23" s="392"/>
      <c r="W23" s="39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7"/>
      <c r="AN23" s="57"/>
      <c r="AO23" s="57"/>
      <c r="AP23" s="57"/>
      <c r="AQ23" s="57"/>
      <c r="AR23" s="57"/>
      <c r="AS23" s="57"/>
      <c r="AT23" s="56"/>
      <c r="AU23" s="56"/>
      <c r="AV23" s="56"/>
      <c r="AW23" s="56"/>
      <c r="AX23" s="56"/>
      <c r="AY23" s="393"/>
    </row>
    <row r="24" spans="1:51" s="391" customFormat="1" ht="6" customHeight="1">
      <c r="A24" s="389"/>
      <c r="B24" s="394"/>
      <c r="C24" s="394"/>
      <c r="D24" s="394"/>
      <c r="E24" s="394"/>
      <c r="F24" s="394"/>
      <c r="G24" s="394"/>
      <c r="H24" s="394"/>
      <c r="I24" s="395"/>
      <c r="J24" s="395"/>
      <c r="K24" s="395"/>
      <c r="L24" s="395"/>
      <c r="M24" s="395"/>
      <c r="N24" s="395"/>
      <c r="O24" s="395"/>
      <c r="P24" s="394"/>
      <c r="Q24" s="394"/>
      <c r="R24" s="395"/>
      <c r="S24" s="395"/>
      <c r="T24" s="395"/>
      <c r="U24" s="394"/>
      <c r="V24" s="394"/>
      <c r="W24" s="394"/>
      <c r="X24" s="56"/>
      <c r="Y24" s="55"/>
      <c r="Z24" s="55"/>
      <c r="AA24" s="55"/>
      <c r="AB24" s="55"/>
      <c r="AC24" s="55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393"/>
    </row>
    <row r="25" spans="1:51" s="391" customFormat="1" ht="11.25" customHeight="1">
      <c r="A25" s="389"/>
      <c r="B25" s="396" t="s">
        <v>336</v>
      </c>
      <c r="C25" s="397"/>
      <c r="D25" s="397"/>
      <c r="E25" s="397"/>
      <c r="F25" s="397"/>
      <c r="G25" s="398"/>
      <c r="H25" s="398"/>
      <c r="I25" s="398"/>
      <c r="J25" s="398"/>
      <c r="K25" s="397"/>
      <c r="L25" s="397"/>
      <c r="M25" s="397"/>
      <c r="N25" s="397"/>
      <c r="O25" s="397"/>
      <c r="P25" s="397"/>
      <c r="Q25" s="397"/>
      <c r="R25" s="397"/>
      <c r="S25" s="397"/>
      <c r="T25" s="397"/>
      <c r="U25" s="397"/>
      <c r="V25" s="397"/>
      <c r="W25" s="397"/>
      <c r="X25" s="397"/>
      <c r="Y25" s="397"/>
      <c r="Z25" s="397"/>
      <c r="AA25" s="397"/>
      <c r="AB25" s="82"/>
      <c r="AC25" s="397"/>
      <c r="AD25" s="397"/>
      <c r="AE25" s="61"/>
      <c r="AF25" s="61"/>
      <c r="AG25" s="61"/>
      <c r="AH25" s="522"/>
      <c r="AI25" s="522"/>
      <c r="AJ25" s="59"/>
      <c r="AK25" s="59"/>
      <c r="AL25" s="59"/>
      <c r="AM25" s="68"/>
      <c r="AN25" s="68"/>
      <c r="AO25" s="68"/>
      <c r="AP25" s="68"/>
      <c r="AQ25" s="68"/>
      <c r="AR25" s="68"/>
      <c r="AS25" s="68"/>
      <c r="AT25" s="59"/>
      <c r="AU25" s="58"/>
      <c r="AV25" s="56"/>
      <c r="AW25" s="61"/>
      <c r="AX25" s="61"/>
      <c r="AY25" s="393"/>
    </row>
    <row r="26" spans="1:51" s="391" customFormat="1" ht="7.5" customHeight="1">
      <c r="A26" s="389"/>
      <c r="B26" s="399"/>
      <c r="C26" s="399"/>
      <c r="D26" s="399"/>
      <c r="E26" s="399"/>
      <c r="F26" s="399"/>
      <c r="G26" s="59"/>
      <c r="H26" s="59"/>
      <c r="I26" s="60"/>
      <c r="J26" s="60"/>
      <c r="K26" s="56"/>
      <c r="L26" s="56"/>
      <c r="M26" s="57"/>
      <c r="N26" s="56"/>
      <c r="O26" s="56"/>
      <c r="P26" s="56"/>
      <c r="Q26" s="56"/>
      <c r="R26" s="56"/>
      <c r="S26" s="56"/>
      <c r="T26" s="56"/>
      <c r="U26" s="56"/>
      <c r="V26" s="56"/>
      <c r="W26" s="57"/>
      <c r="X26" s="56"/>
      <c r="Y26" s="55"/>
      <c r="Z26" s="55"/>
      <c r="AA26" s="55"/>
      <c r="AB26" s="55"/>
      <c r="AC26" s="55"/>
      <c r="AD26" s="61"/>
      <c r="AE26" s="61"/>
      <c r="AF26" s="61"/>
      <c r="AG26" s="61"/>
      <c r="AH26" s="59"/>
      <c r="AI26" s="59"/>
      <c r="AJ26" s="59"/>
      <c r="AK26" s="59"/>
      <c r="AL26" s="59"/>
      <c r="AM26" s="59"/>
      <c r="AN26" s="68"/>
      <c r="AO26" s="68"/>
      <c r="AP26" s="68"/>
      <c r="AQ26" s="68"/>
      <c r="AR26" s="68"/>
      <c r="AS26" s="68"/>
      <c r="AT26" s="59"/>
      <c r="AU26" s="58"/>
      <c r="AV26" s="56"/>
      <c r="AW26" s="61"/>
      <c r="AX26" s="61"/>
      <c r="AY26" s="393"/>
    </row>
    <row r="27" spans="1:51" s="391" customFormat="1" ht="11.25" customHeight="1">
      <c r="A27" s="389"/>
      <c r="B27" s="399"/>
      <c r="C27" s="399"/>
      <c r="D27" s="399"/>
      <c r="E27" s="396" t="s">
        <v>337</v>
      </c>
      <c r="F27" s="397"/>
      <c r="G27" s="398"/>
      <c r="H27" s="398"/>
      <c r="I27" s="398"/>
      <c r="J27" s="398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82"/>
      <c r="AC27" s="512"/>
      <c r="AD27" s="512"/>
      <c r="AE27" s="512"/>
      <c r="AF27" s="512"/>
      <c r="AG27" s="512"/>
      <c r="AH27" s="512"/>
      <c r="AI27" s="512"/>
      <c r="AJ27" s="512"/>
      <c r="AK27" s="512"/>
      <c r="AL27" s="512"/>
      <c r="AM27" s="512"/>
      <c r="AN27" s="512"/>
      <c r="AO27" s="512"/>
      <c r="AP27" s="512"/>
      <c r="AQ27" s="512"/>
      <c r="AR27" s="512"/>
      <c r="AS27" s="512"/>
      <c r="AT27" s="512"/>
      <c r="AU27" s="512"/>
      <c r="AV27" s="512"/>
      <c r="AW27" s="512"/>
      <c r="AX27" s="61"/>
      <c r="AY27" s="393"/>
    </row>
    <row r="28" spans="1:51" s="391" customFormat="1" ht="12.75" customHeight="1">
      <c r="A28" s="389"/>
      <c r="B28" s="394"/>
      <c r="C28" s="394"/>
      <c r="D28" s="394"/>
      <c r="E28" s="394"/>
      <c r="F28" s="394"/>
      <c r="G28" s="394"/>
      <c r="H28" s="394"/>
      <c r="I28" s="395"/>
      <c r="J28" s="395"/>
      <c r="K28" s="395"/>
      <c r="L28" s="395"/>
      <c r="M28" s="395"/>
      <c r="N28" s="395"/>
      <c r="O28" s="395"/>
      <c r="P28" s="394"/>
      <c r="Q28" s="394"/>
      <c r="R28" s="395"/>
      <c r="S28" s="395"/>
      <c r="T28" s="395"/>
      <c r="U28" s="394"/>
      <c r="V28" s="394"/>
      <c r="W28" s="394"/>
      <c r="X28" s="56"/>
      <c r="Y28" s="55"/>
      <c r="Z28" s="55"/>
      <c r="AA28" s="55"/>
      <c r="AB28" s="55"/>
      <c r="AC28" s="55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393"/>
    </row>
    <row r="29" spans="1:51" ht="14.25" customHeight="1">
      <c r="A29" s="47"/>
      <c r="B29" s="71" t="s">
        <v>78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42"/>
      <c r="Q29" s="42"/>
      <c r="R29" s="42"/>
      <c r="S29" s="42"/>
      <c r="T29" s="42"/>
      <c r="U29" s="42"/>
      <c r="V29" s="42"/>
      <c r="W29" s="70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70"/>
      <c r="AM29" s="70"/>
      <c r="AN29" s="70"/>
      <c r="AO29" s="70"/>
      <c r="AP29" s="70"/>
      <c r="AQ29" s="70"/>
      <c r="AR29" s="70"/>
      <c r="AS29" s="70"/>
      <c r="AT29" s="42"/>
      <c r="AU29" s="42"/>
      <c r="AV29" s="42"/>
      <c r="AW29" s="42"/>
      <c r="AX29" s="42"/>
      <c r="AY29" s="52"/>
    </row>
    <row r="30" spans="1:51" ht="3.75" customHeight="1">
      <c r="A30" s="47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42"/>
      <c r="Q30" s="42"/>
      <c r="R30" s="42"/>
      <c r="S30" s="42"/>
      <c r="T30" s="42"/>
      <c r="U30" s="42"/>
      <c r="V30" s="42"/>
      <c r="W30" s="70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70"/>
      <c r="AM30" s="70"/>
      <c r="AN30" s="70"/>
      <c r="AO30" s="70"/>
      <c r="AP30" s="70"/>
      <c r="AQ30" s="70"/>
      <c r="AR30" s="70"/>
      <c r="AS30" s="70"/>
      <c r="AT30" s="42"/>
      <c r="AU30" s="42"/>
      <c r="AV30" s="42"/>
      <c r="AW30" s="42"/>
      <c r="AX30" s="42"/>
      <c r="AY30" s="52"/>
    </row>
    <row r="31" spans="1:51" s="90" customFormat="1" ht="11.25" customHeight="1">
      <c r="A31" s="88"/>
      <c r="B31" s="8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87"/>
      <c r="O31" s="87"/>
      <c r="P31" s="87"/>
      <c r="Q31" s="87"/>
      <c r="R31" s="87"/>
      <c r="S31" s="87"/>
      <c r="T31" s="87"/>
      <c r="U31" s="87"/>
      <c r="V31" s="87"/>
      <c r="W31" s="84"/>
      <c r="X31" s="87"/>
      <c r="Y31" s="87"/>
      <c r="Z31" s="87"/>
      <c r="AA31" s="87"/>
      <c r="AB31" s="53"/>
      <c r="AC31" s="85"/>
      <c r="AD31" s="86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84"/>
      <c r="AV31" s="84"/>
      <c r="AW31" s="84"/>
      <c r="AX31" s="84"/>
      <c r="AY31" s="89"/>
    </row>
    <row r="32" spans="1:51" s="90" customFormat="1" ht="3" customHeight="1">
      <c r="A32" s="88"/>
      <c r="B32" s="83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4"/>
      <c r="N32" s="87"/>
      <c r="O32" s="87"/>
      <c r="P32" s="87"/>
      <c r="Q32" s="87"/>
      <c r="R32" s="87"/>
      <c r="S32" s="87"/>
      <c r="T32" s="87"/>
      <c r="U32" s="87"/>
      <c r="V32" s="87"/>
      <c r="W32" s="84"/>
      <c r="X32" s="87"/>
      <c r="Y32" s="87"/>
      <c r="Z32" s="87"/>
      <c r="AA32" s="87"/>
      <c r="AB32" s="84"/>
      <c r="AC32" s="83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9"/>
    </row>
    <row r="33" spans="1:51" s="90" customFormat="1" ht="11.25" customHeight="1">
      <c r="A33" s="88"/>
      <c r="B33" s="8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87"/>
      <c r="P33" s="87"/>
      <c r="Q33" s="87"/>
      <c r="R33" s="87"/>
      <c r="S33" s="87"/>
      <c r="T33" s="87"/>
      <c r="U33" s="87"/>
      <c r="V33" s="87"/>
      <c r="W33" s="84"/>
      <c r="X33" s="87"/>
      <c r="Y33" s="87"/>
      <c r="Z33" s="87"/>
      <c r="AA33" s="87"/>
      <c r="AB33" s="53"/>
      <c r="AC33" s="85"/>
      <c r="AD33" s="86"/>
      <c r="AE33" s="53"/>
      <c r="AF33" s="53"/>
      <c r="AG33" s="53"/>
      <c r="AH33" s="53"/>
      <c r="AI33" s="53"/>
      <c r="AJ33" s="53"/>
      <c r="AK33" s="53"/>
      <c r="AL33" s="53"/>
      <c r="AM33" s="84"/>
      <c r="AN33" s="84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89"/>
    </row>
    <row r="34" spans="1:51" s="90" customFormat="1" ht="3" customHeight="1">
      <c r="A34" s="88"/>
      <c r="B34" s="83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4"/>
      <c r="N34" s="87"/>
      <c r="O34" s="87"/>
      <c r="P34" s="87"/>
      <c r="Q34" s="87"/>
      <c r="R34" s="87"/>
      <c r="S34" s="87"/>
      <c r="T34" s="87"/>
      <c r="U34" s="87"/>
      <c r="V34" s="87"/>
      <c r="W34" s="84"/>
      <c r="X34" s="87"/>
      <c r="Y34" s="87"/>
      <c r="Z34" s="87"/>
      <c r="AA34" s="87"/>
      <c r="AB34" s="84"/>
      <c r="AC34" s="83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9"/>
    </row>
    <row r="35" spans="1:51" s="90" customFormat="1" ht="11.25" customHeight="1">
      <c r="A35" s="88"/>
      <c r="B35" s="83"/>
      <c r="C35" s="53"/>
      <c r="D35" s="87"/>
      <c r="E35" s="87"/>
      <c r="F35" s="87"/>
      <c r="G35" s="87"/>
      <c r="H35" s="87"/>
      <c r="I35" s="87"/>
      <c r="J35" s="87"/>
      <c r="K35" s="87"/>
      <c r="L35" s="87"/>
      <c r="M35" s="84"/>
      <c r="N35" s="87"/>
      <c r="O35" s="87"/>
      <c r="P35" s="87"/>
      <c r="Q35" s="87"/>
      <c r="R35" s="87"/>
      <c r="S35" s="87"/>
      <c r="T35" s="87"/>
      <c r="U35" s="87"/>
      <c r="V35" s="87"/>
      <c r="W35" s="84"/>
      <c r="X35" s="87"/>
      <c r="Y35" s="87"/>
      <c r="Z35" s="87"/>
      <c r="AA35" s="87"/>
      <c r="AB35" s="53"/>
      <c r="AC35" s="85"/>
      <c r="AD35" s="86" t="s">
        <v>79</v>
      </c>
      <c r="AE35" s="53"/>
      <c r="AF35" s="53"/>
      <c r="AG35" s="53"/>
      <c r="AH35" s="53"/>
      <c r="AI35" s="53"/>
      <c r="AJ35" s="87"/>
      <c r="AK35" s="87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84"/>
      <c r="AY35" s="89"/>
    </row>
    <row r="36" spans="1:51" s="90" customFormat="1" ht="3" customHeight="1">
      <c r="A36" s="88"/>
      <c r="B36" s="83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4"/>
      <c r="N36" s="87"/>
      <c r="O36" s="87"/>
      <c r="P36" s="87"/>
      <c r="Q36" s="87"/>
      <c r="R36" s="87"/>
      <c r="S36" s="87"/>
      <c r="T36" s="87"/>
      <c r="U36" s="87"/>
      <c r="V36" s="87"/>
      <c r="W36" s="84"/>
      <c r="X36" s="87"/>
      <c r="Y36" s="87"/>
      <c r="Z36" s="87"/>
      <c r="AA36" s="87"/>
      <c r="AB36" s="84"/>
      <c r="AC36" s="83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9"/>
    </row>
    <row r="37" spans="1:51" s="90" customFormat="1" ht="11.25" customHeight="1">
      <c r="A37" s="88"/>
      <c r="B37" s="83"/>
      <c r="C37" s="53"/>
      <c r="D37" s="87"/>
      <c r="E37" s="87"/>
      <c r="F37" s="87"/>
      <c r="G37" s="87"/>
      <c r="H37" s="87"/>
      <c r="I37" s="87"/>
      <c r="J37" s="87"/>
      <c r="K37" s="87"/>
      <c r="L37" s="87"/>
      <c r="M37" s="84"/>
      <c r="N37" s="87"/>
      <c r="O37" s="87"/>
      <c r="P37" s="87"/>
      <c r="Q37" s="87"/>
      <c r="R37" s="87"/>
      <c r="S37" s="87"/>
      <c r="T37" s="87"/>
      <c r="U37" s="87"/>
      <c r="V37" s="87"/>
      <c r="W37" s="84"/>
      <c r="X37" s="87"/>
      <c r="Y37" s="87"/>
      <c r="Z37" s="87"/>
      <c r="AA37" s="87"/>
      <c r="AB37" s="53"/>
      <c r="AC37" s="85"/>
      <c r="AD37" s="86"/>
      <c r="AE37" s="53"/>
      <c r="AF37" s="53"/>
      <c r="AG37" s="53"/>
      <c r="AH37" s="53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9"/>
    </row>
    <row r="38" spans="1:51" s="90" customFormat="1" ht="3" customHeight="1">
      <c r="A38" s="88"/>
      <c r="B38" s="83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4"/>
      <c r="N38" s="87"/>
      <c r="O38" s="87"/>
      <c r="P38" s="87"/>
      <c r="Q38" s="87"/>
      <c r="R38" s="87"/>
      <c r="S38" s="87"/>
      <c r="T38" s="87"/>
      <c r="U38" s="87"/>
      <c r="V38" s="87"/>
      <c r="W38" s="84"/>
      <c r="X38" s="87"/>
      <c r="Y38" s="87"/>
      <c r="Z38" s="87"/>
      <c r="AA38" s="87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9"/>
    </row>
    <row r="39" spans="1:51" s="90" customFormat="1" ht="11.25" customHeight="1">
      <c r="A39" s="88"/>
      <c r="B39" s="84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82"/>
      <c r="P39" s="53"/>
      <c r="Q39" s="83"/>
      <c r="R39" s="83"/>
      <c r="S39" s="83"/>
      <c r="T39" s="87"/>
      <c r="U39" s="87"/>
      <c r="V39" s="87"/>
      <c r="W39" s="84"/>
      <c r="X39" s="87"/>
      <c r="Y39" s="87"/>
      <c r="Z39" s="87"/>
      <c r="AA39" s="87"/>
      <c r="AB39" s="53"/>
      <c r="AC39" s="85"/>
      <c r="AD39" s="86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89"/>
    </row>
    <row r="40" spans="1:51" ht="6" customHeight="1">
      <c r="A40" s="47"/>
      <c r="B40" s="7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74"/>
      <c r="R40" s="74"/>
      <c r="S40" s="74"/>
      <c r="T40" s="7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2"/>
    </row>
    <row r="41" spans="1:51">
      <c r="A41" s="47"/>
      <c r="B41" s="71" t="s">
        <v>80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82"/>
      <c r="W41" s="70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70"/>
      <c r="AM41" s="70"/>
      <c r="AN41" s="70"/>
      <c r="AO41" s="70"/>
      <c r="AP41" s="70"/>
      <c r="AQ41" s="70"/>
      <c r="AR41" s="70"/>
      <c r="AS41" s="70"/>
      <c r="AT41" s="42"/>
      <c r="AU41" s="42"/>
      <c r="AV41" s="42"/>
      <c r="AW41" s="42"/>
      <c r="AX41" s="42"/>
      <c r="AY41" s="52"/>
    </row>
    <row r="42" spans="1:51" ht="5.0999999999999996" customHeight="1">
      <c r="A42" s="47"/>
      <c r="B42" s="70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70"/>
      <c r="N42" s="42"/>
      <c r="O42" s="42"/>
      <c r="P42" s="42"/>
      <c r="Q42" s="42"/>
      <c r="R42" s="42"/>
      <c r="S42" s="42"/>
      <c r="T42" s="42"/>
      <c r="U42" s="42"/>
      <c r="V42" s="42"/>
      <c r="W42" s="70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70"/>
      <c r="AM42" s="70"/>
      <c r="AN42" s="70"/>
      <c r="AO42" s="70"/>
      <c r="AP42" s="70"/>
      <c r="AQ42" s="70"/>
      <c r="AR42" s="70"/>
      <c r="AS42" s="70"/>
      <c r="AT42" s="42"/>
      <c r="AU42" s="42"/>
      <c r="AV42" s="42"/>
      <c r="AW42" s="42"/>
      <c r="AX42" s="42"/>
      <c r="AY42" s="52"/>
    </row>
    <row r="43" spans="1:51" ht="11.25" customHeight="1">
      <c r="A43" s="47"/>
      <c r="B43" s="74"/>
      <c r="C43" s="509"/>
      <c r="D43" s="509"/>
      <c r="E43" s="509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2"/>
    </row>
    <row r="44" spans="1:51" ht="3" customHeight="1">
      <c r="A44" s="47"/>
      <c r="B44" s="70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70"/>
      <c r="N44" s="42"/>
      <c r="O44" s="42"/>
      <c r="P44" s="42"/>
      <c r="Q44" s="42"/>
      <c r="R44" s="42"/>
      <c r="S44" s="42"/>
      <c r="T44" s="42"/>
      <c r="U44" s="42"/>
      <c r="V44" s="42"/>
      <c r="W44" s="70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70"/>
      <c r="AM44" s="70"/>
      <c r="AN44" s="70"/>
      <c r="AO44" s="70"/>
      <c r="AP44" s="70"/>
      <c r="AQ44" s="70"/>
      <c r="AR44" s="70"/>
      <c r="AS44" s="70"/>
      <c r="AT44" s="42"/>
      <c r="AU44" s="42"/>
      <c r="AV44" s="42"/>
      <c r="AW44" s="42"/>
      <c r="AX44" s="42"/>
      <c r="AY44" s="52"/>
    </row>
    <row r="45" spans="1:51" ht="11.25" customHeight="1">
      <c r="A45" s="47"/>
      <c r="B45" s="74"/>
      <c r="C45" s="509"/>
      <c r="D45" s="509"/>
      <c r="E45" s="509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2"/>
    </row>
    <row r="46" spans="1:51" ht="3" customHeight="1">
      <c r="A46" s="47"/>
      <c r="B46" s="70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70"/>
      <c r="N46" s="42"/>
      <c r="O46" s="42"/>
      <c r="P46" s="42"/>
      <c r="Q46" s="42"/>
      <c r="R46" s="42"/>
      <c r="S46" s="42"/>
      <c r="T46" s="42"/>
      <c r="U46" s="42"/>
      <c r="V46" s="42"/>
      <c r="W46" s="70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70"/>
      <c r="AM46" s="70"/>
      <c r="AN46" s="70"/>
      <c r="AO46" s="70"/>
      <c r="AP46" s="70"/>
      <c r="AQ46" s="70"/>
      <c r="AR46" s="70"/>
      <c r="AS46" s="70"/>
      <c r="AT46" s="42"/>
      <c r="AU46" s="42"/>
      <c r="AV46" s="42"/>
      <c r="AW46" s="42"/>
      <c r="AX46" s="42"/>
      <c r="AY46" s="52"/>
    </row>
    <row r="47" spans="1:51" ht="11.25" customHeight="1">
      <c r="A47" s="47"/>
      <c r="B47" s="74"/>
      <c r="C47" s="509"/>
      <c r="D47" s="509"/>
      <c r="E47" s="509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2"/>
    </row>
    <row r="48" spans="1:51" ht="3" customHeight="1">
      <c r="A48" s="47"/>
      <c r="B48" s="70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70"/>
      <c r="N48" s="42"/>
      <c r="O48" s="42"/>
      <c r="P48" s="42"/>
      <c r="Q48" s="42"/>
      <c r="R48" s="42"/>
      <c r="S48" s="42"/>
      <c r="T48" s="42"/>
      <c r="U48" s="42"/>
      <c r="V48" s="42"/>
      <c r="W48" s="70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70"/>
      <c r="AM48" s="70"/>
      <c r="AN48" s="70"/>
      <c r="AO48" s="70"/>
      <c r="AP48" s="70"/>
      <c r="AQ48" s="70"/>
      <c r="AR48" s="70"/>
      <c r="AS48" s="70"/>
      <c r="AT48" s="42"/>
      <c r="AU48" s="42"/>
      <c r="AV48" s="42"/>
      <c r="AW48" s="42"/>
      <c r="AX48" s="42"/>
      <c r="AY48" s="52"/>
    </row>
    <row r="49" spans="1:51" ht="11.25" customHeight="1">
      <c r="A49" s="47"/>
      <c r="B49" s="74"/>
      <c r="C49" s="509"/>
      <c r="D49" s="509"/>
      <c r="E49" s="509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2"/>
    </row>
    <row r="50" spans="1:51" ht="3" customHeight="1">
      <c r="A50" s="47"/>
      <c r="B50" s="70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70"/>
      <c r="N50" s="42"/>
      <c r="O50" s="42"/>
      <c r="P50" s="42"/>
      <c r="Q50" s="42"/>
      <c r="R50" s="42"/>
      <c r="S50" s="42"/>
      <c r="T50" s="42"/>
      <c r="U50" s="42"/>
      <c r="V50" s="42"/>
      <c r="W50" s="70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70"/>
      <c r="AM50" s="70"/>
      <c r="AN50" s="70"/>
      <c r="AO50" s="70"/>
      <c r="AP50" s="70"/>
      <c r="AQ50" s="70"/>
      <c r="AR50" s="70"/>
      <c r="AS50" s="70"/>
      <c r="AT50" s="42"/>
      <c r="AU50" s="42"/>
      <c r="AV50" s="42"/>
      <c r="AW50" s="42"/>
      <c r="AX50" s="42"/>
      <c r="AY50" s="52"/>
    </row>
    <row r="51" spans="1:51" ht="11.25" customHeight="1">
      <c r="A51" s="47"/>
      <c r="B51" s="74"/>
      <c r="C51" s="509"/>
      <c r="D51" s="509"/>
      <c r="E51" s="509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2"/>
    </row>
    <row r="52" spans="1:51">
      <c r="A52" s="47"/>
      <c r="B52" s="72" t="s">
        <v>81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42"/>
      <c r="P52" s="42"/>
      <c r="Q52" s="42"/>
      <c r="R52" s="42"/>
      <c r="S52" s="42"/>
      <c r="T52" s="42"/>
      <c r="U52" s="42"/>
      <c r="V52" s="42"/>
      <c r="W52" s="70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70"/>
      <c r="AM52" s="70"/>
      <c r="AN52" s="70"/>
      <c r="AO52" s="70"/>
      <c r="AP52" s="70"/>
      <c r="AQ52" s="70"/>
      <c r="AR52" s="70"/>
      <c r="AS52" s="70"/>
      <c r="AT52" s="42"/>
      <c r="AU52" s="42"/>
      <c r="AV52" s="42"/>
      <c r="AW52" s="42"/>
      <c r="AX52" s="42"/>
      <c r="AY52" s="52"/>
    </row>
    <row r="53" spans="1:51" ht="3" customHeight="1">
      <c r="A53" s="47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42"/>
      <c r="P53" s="42"/>
      <c r="Q53" s="42"/>
      <c r="R53" s="42"/>
      <c r="S53" s="42"/>
      <c r="T53" s="42"/>
      <c r="U53" s="42"/>
      <c r="V53" s="42"/>
      <c r="W53" s="70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70"/>
      <c r="AM53" s="70"/>
      <c r="AN53" s="70"/>
      <c r="AO53" s="70"/>
      <c r="AP53" s="70"/>
      <c r="AQ53" s="70"/>
      <c r="AR53" s="70"/>
      <c r="AS53" s="70"/>
      <c r="AT53" s="42"/>
      <c r="AU53" s="42"/>
      <c r="AV53" s="42"/>
      <c r="AW53" s="42"/>
      <c r="AX53" s="42"/>
      <c r="AY53" s="52"/>
    </row>
    <row r="54" spans="1:51" ht="12.95" customHeight="1">
      <c r="A54" s="47"/>
      <c r="B54" s="53" t="s">
        <v>82</v>
      </c>
      <c r="C54" s="53"/>
      <c r="D54" s="53"/>
      <c r="E54" s="53"/>
      <c r="F54" s="53"/>
      <c r="G54" s="70"/>
      <c r="H54" s="74"/>
      <c r="I54" s="53"/>
      <c r="J54" s="83"/>
      <c r="K54" s="83"/>
      <c r="L54" s="83"/>
      <c r="M54" s="83"/>
      <c r="N54" s="83"/>
      <c r="O54" s="83"/>
      <c r="P54" s="83"/>
      <c r="Q54" s="83"/>
      <c r="R54" s="83"/>
      <c r="S54" s="74"/>
      <c r="T54" s="53"/>
      <c r="U54" s="42"/>
      <c r="V54" s="83"/>
      <c r="W54" s="83"/>
      <c r="X54" s="83"/>
      <c r="Y54" s="83"/>
      <c r="Z54" s="83"/>
      <c r="AA54" s="83"/>
      <c r="AB54" s="83"/>
      <c r="AC54" s="83"/>
      <c r="AD54" s="83"/>
      <c r="AE54" s="42"/>
      <c r="AF54" s="53"/>
      <c r="AG54" s="83"/>
      <c r="AH54" s="83"/>
      <c r="AI54" s="83"/>
      <c r="AJ54" s="83"/>
      <c r="AK54" s="83"/>
      <c r="AL54" s="42"/>
      <c r="AM54" s="42"/>
      <c r="AN54" s="83"/>
      <c r="AO54" s="83"/>
      <c r="AP54" s="53"/>
      <c r="AQ54" s="83"/>
      <c r="AR54" s="83"/>
      <c r="AS54" s="83"/>
      <c r="AT54" s="83"/>
      <c r="AU54" s="83"/>
      <c r="AV54" s="83"/>
      <c r="AW54" s="83"/>
      <c r="AX54" s="83"/>
      <c r="AY54" s="52"/>
    </row>
    <row r="55" spans="1:51" ht="3" customHeight="1">
      <c r="A55" s="47"/>
      <c r="B55" s="53"/>
      <c r="C55" s="53"/>
      <c r="D55" s="53"/>
      <c r="E55" s="53"/>
      <c r="F55" s="53"/>
      <c r="G55" s="70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42"/>
      <c r="U55" s="83"/>
      <c r="V55" s="83"/>
      <c r="W55" s="83"/>
      <c r="X55" s="83"/>
      <c r="Y55" s="83"/>
      <c r="Z55" s="83"/>
      <c r="AA55" s="83"/>
      <c r="AB55" s="83"/>
      <c r="AC55" s="83"/>
      <c r="AD55" s="42"/>
      <c r="AE55" s="83"/>
      <c r="AF55" s="83"/>
      <c r="AG55" s="83"/>
      <c r="AH55" s="83"/>
      <c r="AI55" s="83"/>
      <c r="AJ55" s="83"/>
      <c r="AK55" s="83"/>
      <c r="AL55" s="70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52"/>
    </row>
    <row r="56" spans="1:51" ht="14.1" customHeight="1">
      <c r="A56" s="47"/>
      <c r="B56" s="53" t="s">
        <v>83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74"/>
      <c r="Y56" s="54"/>
      <c r="Z56" s="42"/>
      <c r="AA56" s="54"/>
      <c r="AB56" s="42"/>
      <c r="AC56" s="74"/>
      <c r="AD56" s="54"/>
      <c r="AE56" s="74"/>
      <c r="AF56" s="70"/>
      <c r="AG56" s="42"/>
      <c r="AH56" s="91"/>
      <c r="AI56" s="53" t="s">
        <v>84</v>
      </c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42"/>
      <c r="AX56" s="42"/>
      <c r="AY56" s="52"/>
    </row>
    <row r="57" spans="1:51" ht="3" customHeight="1">
      <c r="A57" s="47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74"/>
      <c r="Y57" s="54"/>
      <c r="Z57" s="42"/>
      <c r="AA57" s="54"/>
      <c r="AB57" s="42"/>
      <c r="AC57" s="74"/>
      <c r="AD57" s="54"/>
      <c r="AE57" s="74"/>
      <c r="AF57" s="70"/>
      <c r="AG57" s="42"/>
      <c r="AH57" s="91"/>
      <c r="AI57" s="53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42"/>
      <c r="AX57" s="42"/>
      <c r="AY57" s="52"/>
    </row>
    <row r="58" spans="1:51">
      <c r="A58" s="47"/>
      <c r="B58" s="53" t="s">
        <v>85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9"/>
      <c r="O58" s="516"/>
      <c r="P58" s="516"/>
      <c r="Q58" s="516"/>
      <c r="R58" s="516"/>
      <c r="S58" s="516"/>
      <c r="T58" s="516"/>
      <c r="U58" s="516"/>
      <c r="V58" s="516"/>
      <c r="W58" s="516"/>
      <c r="X58" s="516"/>
      <c r="Y58" s="516"/>
      <c r="Z58" s="516"/>
      <c r="AA58" s="516"/>
      <c r="AB58" s="516"/>
      <c r="AC58" s="516"/>
      <c r="AD58" s="516"/>
      <c r="AE58" s="516"/>
      <c r="AF58" s="516"/>
      <c r="AG58" s="516"/>
      <c r="AH58" s="516"/>
      <c r="AI58" s="516"/>
      <c r="AJ58" s="516"/>
      <c r="AK58" s="516"/>
      <c r="AL58" s="516"/>
      <c r="AM58" s="516"/>
      <c r="AN58" s="516"/>
      <c r="AO58" s="516"/>
      <c r="AP58" s="516"/>
      <c r="AQ58" s="516"/>
      <c r="AR58" s="516"/>
      <c r="AS58" s="516"/>
      <c r="AT58" s="516"/>
      <c r="AU58" s="516"/>
      <c r="AV58" s="516"/>
      <c r="AW58" s="516"/>
      <c r="AX58" s="42"/>
      <c r="AY58" s="52"/>
    </row>
    <row r="59" spans="1:51" ht="5.25" customHeight="1">
      <c r="A59" s="47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42"/>
      <c r="AX59" s="42"/>
      <c r="AY59" s="52"/>
    </row>
    <row r="60" spans="1:51" s="90" customFormat="1" ht="12">
      <c r="A60" s="88"/>
      <c r="B60" s="71" t="s">
        <v>86</v>
      </c>
      <c r="C60" s="71"/>
      <c r="D60" s="71"/>
      <c r="E60" s="71"/>
      <c r="F60" s="71"/>
      <c r="G60" s="71"/>
      <c r="H60" s="71"/>
      <c r="I60" s="87"/>
      <c r="J60" s="87"/>
      <c r="K60" s="87"/>
      <c r="L60" s="87"/>
      <c r="M60" s="84"/>
      <c r="N60" s="87"/>
      <c r="O60" s="87"/>
      <c r="P60" s="87"/>
      <c r="Q60" s="87"/>
      <c r="R60" s="87"/>
      <c r="S60" s="87"/>
      <c r="T60" s="87"/>
      <c r="U60" s="87"/>
      <c r="V60" s="87"/>
      <c r="W60" s="84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4"/>
      <c r="AM60" s="84"/>
      <c r="AN60" s="84"/>
      <c r="AO60" s="84"/>
      <c r="AP60" s="84"/>
      <c r="AQ60" s="84"/>
      <c r="AR60" s="84"/>
      <c r="AS60" s="84"/>
      <c r="AT60" s="87"/>
      <c r="AU60" s="87"/>
      <c r="AV60" s="87"/>
      <c r="AW60" s="87"/>
      <c r="AX60" s="87"/>
      <c r="AY60" s="89"/>
    </row>
    <row r="61" spans="1:51">
      <c r="A61" s="47"/>
      <c r="B61" s="53" t="s">
        <v>87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2"/>
    </row>
    <row r="62" spans="1:51">
      <c r="A62" s="47"/>
      <c r="B62" s="53" t="s">
        <v>88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2"/>
    </row>
    <row r="63" spans="1:51">
      <c r="A63" s="47"/>
      <c r="B63" s="53" t="s">
        <v>89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15"/>
      <c r="O63" s="515"/>
      <c r="P63" s="515"/>
      <c r="Q63" s="53" t="s">
        <v>90</v>
      </c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42"/>
      <c r="AX63" s="42"/>
      <c r="AY63" s="52"/>
    </row>
    <row r="64" spans="1:51" ht="5.0999999999999996" customHeight="1">
      <c r="A64" s="47"/>
      <c r="B64" s="70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70"/>
      <c r="N64" s="42"/>
      <c r="O64" s="42"/>
      <c r="P64" s="42"/>
      <c r="Q64" s="42"/>
      <c r="R64" s="42"/>
      <c r="S64" s="42"/>
      <c r="T64" s="42"/>
      <c r="U64" s="42"/>
      <c r="V64" s="42"/>
      <c r="W64" s="70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70"/>
      <c r="AM64" s="70"/>
      <c r="AN64" s="70"/>
      <c r="AO64" s="70"/>
      <c r="AP64" s="70"/>
      <c r="AQ64" s="70"/>
      <c r="AR64" s="70"/>
      <c r="AS64" s="70"/>
      <c r="AT64" s="42"/>
      <c r="AU64" s="42"/>
      <c r="AV64" s="42"/>
      <c r="AW64" s="42"/>
      <c r="AX64" s="42"/>
      <c r="AY64" s="52"/>
    </row>
    <row r="65" spans="1:51">
      <c r="A65" s="47"/>
      <c r="B65" s="54" t="s">
        <v>91</v>
      </c>
      <c r="C65" s="54"/>
      <c r="D65" s="54"/>
      <c r="E65" s="54"/>
      <c r="F65" s="54"/>
      <c r="G65" s="54"/>
      <c r="H65" s="54"/>
      <c r="I65" s="54"/>
      <c r="J65" s="54"/>
      <c r="K65" s="73"/>
      <c r="L65" s="513"/>
      <c r="M65" s="513"/>
      <c r="N65" s="513"/>
      <c r="O65" s="513"/>
      <c r="P65" s="513"/>
      <c r="Q65" s="513"/>
      <c r="R65" s="513"/>
      <c r="S65" s="513"/>
      <c r="T65" s="513"/>
      <c r="U65" s="513"/>
      <c r="V65" s="513"/>
      <c r="W65" s="513"/>
      <c r="X65" s="513"/>
      <c r="Y65" s="513"/>
      <c r="Z65" s="513"/>
      <c r="AA65" s="513"/>
      <c r="AB65" s="513"/>
      <c r="AC65" s="513"/>
      <c r="AD65" s="513"/>
      <c r="AE65" s="513"/>
      <c r="AF65" s="513"/>
      <c r="AG65" s="513"/>
      <c r="AH65" s="513"/>
      <c r="AI65" s="513"/>
      <c r="AJ65" s="513"/>
      <c r="AK65" s="513"/>
      <c r="AL65" s="513"/>
      <c r="AM65" s="513"/>
      <c r="AN65" s="513"/>
      <c r="AO65" s="513"/>
      <c r="AP65" s="513"/>
      <c r="AQ65" s="513"/>
      <c r="AR65" s="513"/>
      <c r="AS65" s="513"/>
      <c r="AT65" s="513"/>
      <c r="AU65" s="513"/>
      <c r="AV65" s="513"/>
      <c r="AW65" s="513"/>
      <c r="AX65" s="78"/>
      <c r="AY65" s="52"/>
    </row>
    <row r="66" spans="1:51" ht="5.0999999999999996" customHeight="1">
      <c r="A66" s="47"/>
      <c r="B66" s="70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70"/>
      <c r="N66" s="42"/>
      <c r="O66" s="42"/>
      <c r="P66" s="42"/>
      <c r="Q66" s="42"/>
      <c r="R66" s="42"/>
      <c r="S66" s="42"/>
      <c r="T66" s="42"/>
      <c r="U66" s="42"/>
      <c r="V66" s="42"/>
      <c r="W66" s="70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70"/>
      <c r="AM66" s="70"/>
      <c r="AN66" s="70"/>
      <c r="AO66" s="70"/>
      <c r="AP66" s="70"/>
      <c r="AQ66" s="70"/>
      <c r="AR66" s="70"/>
      <c r="AS66" s="70"/>
      <c r="AT66" s="42"/>
      <c r="AU66" s="42"/>
      <c r="AV66" s="42"/>
      <c r="AW66" s="42"/>
      <c r="AX66" s="42"/>
      <c r="AY66" s="52"/>
    </row>
    <row r="67" spans="1:51" s="97" customFormat="1" ht="17.100000000000001" customHeight="1">
      <c r="A67" s="92"/>
      <c r="B67" s="76" t="s">
        <v>92</v>
      </c>
      <c r="C67" s="76"/>
      <c r="D67" s="76"/>
      <c r="E67" s="76"/>
      <c r="F67" s="93"/>
      <c r="G67" s="514"/>
      <c r="H67" s="514"/>
      <c r="I67" s="514"/>
      <c r="J67" s="514"/>
      <c r="K67" s="514"/>
      <c r="L67" s="514"/>
      <c r="M67" s="514"/>
      <c r="N67" s="514"/>
      <c r="O67" s="514"/>
      <c r="P67" s="514"/>
      <c r="Q67" s="514"/>
      <c r="R67" s="514"/>
      <c r="S67" s="94"/>
      <c r="T67" s="77"/>
      <c r="U67" s="77" t="s">
        <v>93</v>
      </c>
      <c r="V67" s="93"/>
      <c r="W67" s="512"/>
      <c r="X67" s="512"/>
      <c r="Y67" s="512"/>
      <c r="Z67" s="512"/>
      <c r="AA67" s="512"/>
      <c r="AB67" s="512"/>
      <c r="AC67" s="512"/>
      <c r="AD67" s="76" t="s">
        <v>94</v>
      </c>
      <c r="AE67" s="77"/>
      <c r="AF67" s="77"/>
      <c r="AG67" s="95"/>
      <c r="AH67" s="95"/>
      <c r="AI67" s="510"/>
      <c r="AJ67" s="510"/>
      <c r="AK67" s="510"/>
      <c r="AL67" s="510"/>
      <c r="AM67" s="510"/>
      <c r="AN67" s="510"/>
      <c r="AO67" s="510"/>
      <c r="AP67" s="510"/>
      <c r="AQ67" s="93"/>
      <c r="AR67" s="77"/>
      <c r="AS67" s="77" t="s">
        <v>95</v>
      </c>
      <c r="AT67" s="77"/>
      <c r="AU67" s="511"/>
      <c r="AV67" s="511"/>
      <c r="AW67" s="511"/>
      <c r="AX67" s="511"/>
      <c r="AY67" s="96"/>
    </row>
    <row r="68" spans="1:51" s="97" customFormat="1" ht="8.1" customHeight="1">
      <c r="A68" s="92"/>
      <c r="B68" s="76"/>
      <c r="C68" s="76"/>
      <c r="D68" s="76"/>
      <c r="E68" s="76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96"/>
    </row>
    <row r="69" spans="1:51" s="97" customFormat="1" ht="11.25">
      <c r="A69" s="92"/>
      <c r="B69" s="76" t="s">
        <v>96</v>
      </c>
      <c r="C69" s="76"/>
      <c r="D69" s="76"/>
      <c r="E69" s="76"/>
      <c r="F69" s="76"/>
      <c r="G69" s="76"/>
      <c r="H69" s="76"/>
      <c r="I69" s="76"/>
      <c r="J69" s="76"/>
      <c r="K69" s="76"/>
      <c r="L69" s="98"/>
      <c r="M69" s="98"/>
      <c r="N69" s="98"/>
      <c r="O69" s="98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4"/>
      <c r="AM69" s="93"/>
      <c r="AN69" s="94"/>
      <c r="AO69" s="93"/>
      <c r="AP69" s="93"/>
      <c r="AQ69" s="93"/>
      <c r="AR69" s="77"/>
      <c r="AS69" s="99" t="s">
        <v>97</v>
      </c>
      <c r="AT69" s="510"/>
      <c r="AU69" s="510"/>
      <c r="AV69" s="510"/>
      <c r="AW69" s="510"/>
      <c r="AX69" s="510"/>
      <c r="AY69" s="96"/>
    </row>
    <row r="70" spans="1:51" ht="6" customHeight="1" thickBot="1">
      <c r="A70" s="47"/>
      <c r="B70" s="70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70"/>
      <c r="N70" s="42"/>
      <c r="O70" s="42"/>
      <c r="P70" s="42"/>
      <c r="Q70" s="42"/>
      <c r="R70" s="42"/>
      <c r="S70" s="42"/>
      <c r="T70" s="42"/>
      <c r="U70" s="42"/>
      <c r="V70" s="42"/>
      <c r="W70" s="70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70"/>
      <c r="AM70" s="70"/>
      <c r="AN70" s="70"/>
      <c r="AO70" s="70"/>
      <c r="AP70" s="70"/>
      <c r="AQ70" s="70"/>
      <c r="AR70" s="70"/>
      <c r="AS70" s="70"/>
      <c r="AT70" s="42"/>
      <c r="AU70" s="42"/>
      <c r="AV70" s="42"/>
      <c r="AW70" s="42"/>
      <c r="AX70" s="42"/>
      <c r="AY70" s="52"/>
    </row>
    <row r="71" spans="1:51" s="44" customFormat="1" ht="12.75" customHeight="1">
      <c r="A71" s="506" t="s">
        <v>98</v>
      </c>
      <c r="B71" s="507"/>
      <c r="C71" s="507"/>
      <c r="D71" s="507"/>
      <c r="E71" s="507"/>
      <c r="F71" s="507"/>
      <c r="G71" s="507"/>
      <c r="H71" s="507"/>
      <c r="I71" s="507"/>
      <c r="J71" s="507"/>
      <c r="K71" s="507"/>
      <c r="L71" s="507"/>
      <c r="M71" s="507"/>
      <c r="N71" s="507"/>
      <c r="O71" s="507"/>
      <c r="P71" s="507"/>
      <c r="Q71" s="507"/>
      <c r="R71" s="507"/>
      <c r="S71" s="507"/>
      <c r="T71" s="507"/>
      <c r="U71" s="507"/>
      <c r="V71" s="507"/>
      <c r="W71" s="507"/>
      <c r="X71" s="507"/>
      <c r="Y71" s="507"/>
      <c r="Z71" s="507"/>
      <c r="AA71" s="507"/>
      <c r="AB71" s="507"/>
      <c r="AC71" s="507"/>
      <c r="AD71" s="507"/>
      <c r="AE71" s="507"/>
      <c r="AF71" s="507"/>
      <c r="AG71" s="507"/>
      <c r="AH71" s="507"/>
      <c r="AI71" s="507"/>
      <c r="AJ71" s="507"/>
      <c r="AK71" s="507"/>
      <c r="AL71" s="507"/>
      <c r="AM71" s="507"/>
      <c r="AN71" s="507"/>
      <c r="AO71" s="507"/>
      <c r="AP71" s="507"/>
      <c r="AQ71" s="507"/>
      <c r="AR71" s="507"/>
      <c r="AS71" s="507"/>
      <c r="AT71" s="507"/>
      <c r="AU71" s="507"/>
      <c r="AV71" s="507"/>
      <c r="AW71" s="507"/>
      <c r="AX71" s="507"/>
      <c r="AY71" s="508"/>
    </row>
    <row r="72" spans="1:51" s="44" customFormat="1" ht="8.25" customHeight="1">
      <c r="A72" s="100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70"/>
      <c r="Z72" s="101"/>
      <c r="AA72" s="70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2"/>
    </row>
    <row r="73" spans="1:51" s="44" customFormat="1" ht="11.25" customHeight="1">
      <c r="A73" s="100"/>
      <c r="B73" s="53" t="s">
        <v>99</v>
      </c>
      <c r="C73" s="53"/>
      <c r="D73" s="53"/>
      <c r="E73" s="53"/>
      <c r="F73" s="53"/>
      <c r="G73" s="53"/>
      <c r="H73" s="53"/>
      <c r="I73" s="53"/>
      <c r="J73" s="53"/>
      <c r="K73" s="53"/>
      <c r="L73" s="221"/>
      <c r="M73" s="54"/>
      <c r="N73" s="70"/>
      <c r="O73" s="70"/>
      <c r="P73" s="74"/>
      <c r="Q73" s="74"/>
      <c r="R73" s="101"/>
      <c r="S73" s="221"/>
      <c r="T73" s="70"/>
      <c r="U73" s="221"/>
      <c r="V73" s="74"/>
      <c r="W73" s="221"/>
      <c r="X73" s="74"/>
      <c r="Y73" s="70"/>
      <c r="Z73" s="101"/>
      <c r="AA73" s="70"/>
      <c r="AB73" s="70"/>
      <c r="AC73" s="103"/>
      <c r="AD73" s="103"/>
      <c r="AE73" s="103"/>
      <c r="AF73" s="103"/>
      <c r="AG73" s="103"/>
      <c r="AH73" s="101"/>
      <c r="AI73" s="101"/>
      <c r="AJ73" s="70"/>
      <c r="AK73" s="103"/>
      <c r="AL73" s="103"/>
      <c r="AM73" s="103"/>
      <c r="AN73" s="74"/>
      <c r="AO73" s="70"/>
      <c r="AP73" s="103"/>
      <c r="AQ73" s="221"/>
      <c r="AR73" s="54"/>
      <c r="AS73" s="70"/>
      <c r="AT73" s="70"/>
      <c r="AU73" s="74"/>
      <c r="AV73" s="70"/>
      <c r="AW73" s="74"/>
      <c r="AX73" s="74"/>
      <c r="AY73" s="102"/>
    </row>
    <row r="74" spans="1:51" s="44" customFormat="1" ht="9" customHeight="1">
      <c r="A74" s="10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54"/>
      <c r="AS74" s="70"/>
      <c r="AT74" s="70"/>
      <c r="AU74" s="70"/>
      <c r="AV74" s="70"/>
      <c r="AW74" s="70"/>
      <c r="AX74" s="70"/>
      <c r="AY74" s="102"/>
    </row>
    <row r="75" spans="1:51" s="44" customFormat="1" ht="14.25" customHeight="1">
      <c r="A75" s="100"/>
      <c r="B75" s="54" t="s">
        <v>100</v>
      </c>
      <c r="C75" s="54"/>
      <c r="D75" s="54"/>
      <c r="E75" s="54"/>
      <c r="F75" s="54"/>
      <c r="G75" s="54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104"/>
      <c r="V75" s="74"/>
      <c r="W75" s="74"/>
      <c r="X75" s="74"/>
      <c r="Y75" s="74" t="s">
        <v>101</v>
      </c>
      <c r="Z75" s="74"/>
      <c r="AA75" s="74"/>
      <c r="AB75" s="74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54" t="s">
        <v>97</v>
      </c>
      <c r="AS75" s="70"/>
      <c r="AT75" s="78"/>
      <c r="AU75" s="104"/>
      <c r="AV75" s="78"/>
      <c r="AW75" s="78"/>
      <c r="AX75" s="78"/>
      <c r="AY75" s="102"/>
    </row>
    <row r="76" spans="1:51" s="109" customFormat="1" ht="9.9499999999999993" customHeight="1" thickBot="1">
      <c r="A76" s="105"/>
      <c r="B76" s="106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6"/>
      <c r="N76" s="107"/>
      <c r="O76" s="107"/>
      <c r="P76" s="107"/>
      <c r="Q76" s="107"/>
      <c r="R76" s="107"/>
      <c r="S76" s="107"/>
      <c r="T76" s="107"/>
      <c r="U76" s="107"/>
      <c r="V76" s="107"/>
      <c r="W76" s="106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6"/>
      <c r="AM76" s="106"/>
      <c r="AN76" s="106"/>
      <c r="AO76" s="106"/>
      <c r="AP76" s="106"/>
      <c r="AQ76" s="106"/>
      <c r="AR76" s="106"/>
      <c r="AS76" s="106"/>
      <c r="AT76" s="107"/>
      <c r="AU76" s="107"/>
      <c r="AV76" s="107"/>
      <c r="AW76" s="107"/>
      <c r="AX76" s="107"/>
      <c r="AY76" s="108"/>
    </row>
    <row r="77" spans="1:51" s="109" customFormat="1" ht="11.25">
      <c r="B77" s="97"/>
      <c r="M77" s="97"/>
      <c r="W77" s="97"/>
      <c r="AL77" s="97"/>
      <c r="AM77" s="97"/>
      <c r="AN77" s="97"/>
      <c r="AO77" s="97"/>
      <c r="AP77" s="97"/>
      <c r="AQ77" s="97"/>
      <c r="AR77" s="97"/>
      <c r="AS77" s="97"/>
    </row>
    <row r="78" spans="1:51" s="109" customFormat="1" ht="11.25">
      <c r="B78" s="97"/>
      <c r="M78" s="97"/>
      <c r="W78" s="97"/>
      <c r="AL78" s="97"/>
      <c r="AM78" s="97"/>
      <c r="AN78" s="97"/>
      <c r="AO78" s="97"/>
      <c r="AP78" s="97"/>
      <c r="AQ78" s="97"/>
      <c r="AR78" s="97"/>
      <c r="AS78" s="97"/>
    </row>
    <row r="79" spans="1:51" s="109" customFormat="1" ht="11.25">
      <c r="B79" s="97"/>
      <c r="M79" s="97"/>
      <c r="W79" s="97"/>
      <c r="AL79" s="97"/>
      <c r="AM79" s="97"/>
      <c r="AN79" s="97"/>
      <c r="AO79" s="97"/>
      <c r="AP79" s="97"/>
      <c r="AQ79" s="97"/>
      <c r="AR79" s="97"/>
      <c r="AS79" s="97"/>
    </row>
    <row r="80" spans="1:51" s="109" customFormat="1" ht="11.25">
      <c r="B80" s="97"/>
      <c r="M80" s="97"/>
      <c r="W80" s="97"/>
      <c r="AL80" s="97"/>
      <c r="AM80" s="97"/>
      <c r="AN80" s="97"/>
      <c r="AO80" s="97"/>
      <c r="AP80" s="97"/>
      <c r="AQ80" s="97"/>
      <c r="AR80" s="97"/>
      <c r="AS80" s="97"/>
    </row>
  </sheetData>
  <mergeCells count="39">
    <mergeCell ref="AU10:AX10"/>
    <mergeCell ref="AQ12:AX12"/>
    <mergeCell ref="K10:U10"/>
    <mergeCell ref="AD10:AO10"/>
    <mergeCell ref="AD12:AL12"/>
    <mergeCell ref="F3:AC3"/>
    <mergeCell ref="AJ3:AX3"/>
    <mergeCell ref="AQ6:AX6"/>
    <mergeCell ref="O8:AL8"/>
    <mergeCell ref="AQ8:AX8"/>
    <mergeCell ref="AG6:AM6"/>
    <mergeCell ref="AI20:AW20"/>
    <mergeCell ref="AK18:AX18"/>
    <mergeCell ref="T20:V20"/>
    <mergeCell ref="O20:R20"/>
    <mergeCell ref="AC27:AT27"/>
    <mergeCell ref="AU27:AW27"/>
    <mergeCell ref="AH25:AI25"/>
    <mergeCell ref="B18:W18"/>
    <mergeCell ref="AF22:AW22"/>
    <mergeCell ref="C47:E47"/>
    <mergeCell ref="C49:E49"/>
    <mergeCell ref="P21:Q21"/>
    <mergeCell ref="I12:S12"/>
    <mergeCell ref="C43:E43"/>
    <mergeCell ref="C45:E45"/>
    <mergeCell ref="B20:M20"/>
    <mergeCell ref="B16:P16"/>
    <mergeCell ref="R16:W16"/>
    <mergeCell ref="A71:AY71"/>
    <mergeCell ref="C51:E51"/>
    <mergeCell ref="AI67:AP67"/>
    <mergeCell ref="AU67:AX67"/>
    <mergeCell ref="W67:AC67"/>
    <mergeCell ref="L65:AW65"/>
    <mergeCell ref="G67:R67"/>
    <mergeCell ref="N63:P63"/>
    <mergeCell ref="O58:AW58"/>
    <mergeCell ref="AT69:AX69"/>
  </mergeCells>
  <phoneticPr fontId="2" type="noConversion"/>
  <printOptions horizontalCentered="1"/>
  <pageMargins left="0" right="0" top="0.25" bottom="0" header="0.5" footer="0"/>
  <pageSetup orientation="portrait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167" r:id="rId4" name="CheckBox33">
          <controlPr autoLine="0" r:id="rId5">
            <anchor moveWithCells="1">
              <from>
                <xdr:col>26</xdr:col>
                <xdr:colOff>38100</xdr:colOff>
                <xdr:row>71</xdr:row>
                <xdr:rowOff>76200</xdr:rowOff>
              </from>
              <to>
                <xdr:col>36</xdr:col>
                <xdr:colOff>95250</xdr:colOff>
                <xdr:row>73</xdr:row>
                <xdr:rowOff>66675</xdr:rowOff>
              </to>
            </anchor>
          </controlPr>
        </control>
      </mc:Choice>
      <mc:Fallback>
        <control shapeId="2167" r:id="rId4" name="CheckBox33"/>
      </mc:Fallback>
    </mc:AlternateContent>
    <mc:AlternateContent xmlns:mc="http://schemas.openxmlformats.org/markup-compatibility/2006">
      <mc:Choice Requires="x14">
        <control shapeId="2089" r:id="rId6" name="CheckBox32">
          <controlPr autoLine="0" r:id="rId7">
            <anchor moveWithCells="1">
              <from>
                <xdr:col>18</xdr:col>
                <xdr:colOff>85725</xdr:colOff>
                <xdr:row>71</xdr:row>
                <xdr:rowOff>76200</xdr:rowOff>
              </from>
              <to>
                <xdr:col>24</xdr:col>
                <xdr:colOff>0</xdr:colOff>
                <xdr:row>73</xdr:row>
                <xdr:rowOff>66675</xdr:rowOff>
              </to>
            </anchor>
          </controlPr>
        </control>
      </mc:Choice>
      <mc:Fallback>
        <control shapeId="2089" r:id="rId6" name="CheckBox32"/>
      </mc:Fallback>
    </mc:AlternateContent>
    <mc:AlternateContent xmlns:mc="http://schemas.openxmlformats.org/markup-compatibility/2006">
      <mc:Choice Requires="x14">
        <control shapeId="2088" r:id="rId8" name="CheckBox31">
          <controlPr autoLine="0" r:id="rId9">
            <anchor moveWithCells="1">
              <from>
                <xdr:col>10</xdr:col>
                <xdr:colOff>85725</xdr:colOff>
                <xdr:row>71</xdr:row>
                <xdr:rowOff>76200</xdr:rowOff>
              </from>
              <to>
                <xdr:col>16</xdr:col>
                <xdr:colOff>57150</xdr:colOff>
                <xdr:row>73</xdr:row>
                <xdr:rowOff>66675</xdr:rowOff>
              </to>
            </anchor>
          </controlPr>
        </control>
      </mc:Choice>
      <mc:Fallback>
        <control shapeId="2088" r:id="rId8" name="CheckBox31"/>
      </mc:Fallback>
    </mc:AlternateContent>
    <mc:AlternateContent xmlns:mc="http://schemas.openxmlformats.org/markup-compatibility/2006">
      <mc:Choice Requires="x14">
        <control shapeId="2087" r:id="rId10" name="CheckBox30">
          <controlPr autoLine="0" r:id="rId11">
            <anchor moveWithCells="1">
              <from>
                <xdr:col>38</xdr:col>
                <xdr:colOff>38100</xdr:colOff>
                <xdr:row>53</xdr:row>
                <xdr:rowOff>0</xdr:rowOff>
              </from>
              <to>
                <xdr:col>50</xdr:col>
                <xdr:colOff>0</xdr:colOff>
                <xdr:row>55</xdr:row>
                <xdr:rowOff>38100</xdr:rowOff>
              </to>
            </anchor>
          </controlPr>
        </control>
      </mc:Choice>
      <mc:Fallback>
        <control shapeId="2087" r:id="rId10" name="CheckBox30"/>
      </mc:Fallback>
    </mc:AlternateContent>
    <mc:AlternateContent xmlns:mc="http://schemas.openxmlformats.org/markup-compatibility/2006">
      <mc:Choice Requires="x14">
        <control shapeId="2086" r:id="rId12" name="CheckBox29">
          <controlPr autoLine="0" r:id="rId13">
            <anchor moveWithCells="1">
              <from>
                <xdr:col>29</xdr:col>
                <xdr:colOff>28575</xdr:colOff>
                <xdr:row>53</xdr:row>
                <xdr:rowOff>0</xdr:rowOff>
              </from>
              <to>
                <xdr:col>39</xdr:col>
                <xdr:colOff>85725</xdr:colOff>
                <xdr:row>55</xdr:row>
                <xdr:rowOff>38100</xdr:rowOff>
              </to>
            </anchor>
          </controlPr>
        </control>
      </mc:Choice>
      <mc:Fallback>
        <control shapeId="2086" r:id="rId12" name="CheckBox29"/>
      </mc:Fallback>
    </mc:AlternateContent>
    <mc:AlternateContent xmlns:mc="http://schemas.openxmlformats.org/markup-compatibility/2006">
      <mc:Choice Requires="x14">
        <control shapeId="2085" r:id="rId14" name="CheckBox28">
          <controlPr autoLine="0" r:id="rId15">
            <anchor moveWithCells="1">
              <from>
                <xdr:col>17</xdr:col>
                <xdr:colOff>104775</xdr:colOff>
                <xdr:row>53</xdr:row>
                <xdr:rowOff>0</xdr:rowOff>
              </from>
              <to>
                <xdr:col>29</xdr:col>
                <xdr:colOff>95250</xdr:colOff>
                <xdr:row>55</xdr:row>
                <xdr:rowOff>38100</xdr:rowOff>
              </to>
            </anchor>
          </controlPr>
        </control>
      </mc:Choice>
      <mc:Fallback>
        <control shapeId="2085" r:id="rId14" name="CheckBox28"/>
      </mc:Fallback>
    </mc:AlternateContent>
    <mc:AlternateContent xmlns:mc="http://schemas.openxmlformats.org/markup-compatibility/2006">
      <mc:Choice Requires="x14">
        <control shapeId="2084" r:id="rId16" name="CheckBox27">
          <controlPr autoLine="0" r:id="rId17">
            <anchor moveWithCells="1">
              <from>
                <xdr:col>6</xdr:col>
                <xdr:colOff>76200</xdr:colOff>
                <xdr:row>53</xdr:row>
                <xdr:rowOff>0</xdr:rowOff>
              </from>
              <to>
                <xdr:col>18</xdr:col>
                <xdr:colOff>66675</xdr:colOff>
                <xdr:row>55</xdr:row>
                <xdr:rowOff>38100</xdr:rowOff>
              </to>
            </anchor>
          </controlPr>
        </control>
      </mc:Choice>
      <mc:Fallback>
        <control shapeId="2084" r:id="rId16" name="CheckBox27"/>
      </mc:Fallback>
    </mc:AlternateContent>
    <mc:AlternateContent xmlns:mc="http://schemas.openxmlformats.org/markup-compatibility/2006">
      <mc:Choice Requires="x14">
        <control shapeId="2083" r:id="rId18" name="CheckBox26">
          <controlPr autoLine="0" autoPict="0" r:id="rId19">
            <anchor moveWithCells="1">
              <from>
                <xdr:col>1</xdr:col>
                <xdr:colOff>19050</xdr:colOff>
                <xdr:row>48</xdr:row>
                <xdr:rowOff>104775</xdr:rowOff>
              </from>
              <to>
                <xdr:col>50</xdr:col>
                <xdr:colOff>9525</xdr:colOff>
                <xdr:row>51</xdr:row>
                <xdr:rowOff>19050</xdr:rowOff>
              </to>
            </anchor>
          </controlPr>
        </control>
      </mc:Choice>
      <mc:Fallback>
        <control shapeId="2083" r:id="rId18" name="CheckBox26"/>
      </mc:Fallback>
    </mc:AlternateContent>
    <mc:AlternateContent xmlns:mc="http://schemas.openxmlformats.org/markup-compatibility/2006">
      <mc:Choice Requires="x14">
        <control shapeId="2082" r:id="rId20" name="CheckBox25">
          <controlPr autoLine="0" autoPict="0" r:id="rId21">
            <anchor moveWithCells="1">
              <from>
                <xdr:col>1</xdr:col>
                <xdr:colOff>19050</xdr:colOff>
                <xdr:row>46</xdr:row>
                <xdr:rowOff>114300</xdr:rowOff>
              </from>
              <to>
                <xdr:col>50</xdr:col>
                <xdr:colOff>19050</xdr:colOff>
                <xdr:row>49</xdr:row>
                <xdr:rowOff>28575</xdr:rowOff>
              </to>
            </anchor>
          </controlPr>
        </control>
      </mc:Choice>
      <mc:Fallback>
        <control shapeId="2082" r:id="rId20" name="CheckBox25"/>
      </mc:Fallback>
    </mc:AlternateContent>
    <mc:AlternateContent xmlns:mc="http://schemas.openxmlformats.org/markup-compatibility/2006">
      <mc:Choice Requires="x14">
        <control shapeId="2081" r:id="rId22" name="CheckBox24">
          <controlPr autoLine="0" autoPict="0" r:id="rId23">
            <anchor moveWithCells="1">
              <from>
                <xdr:col>1</xdr:col>
                <xdr:colOff>19050</xdr:colOff>
                <xdr:row>42</xdr:row>
                <xdr:rowOff>104775</xdr:rowOff>
              </from>
              <to>
                <xdr:col>49</xdr:col>
                <xdr:colOff>95250</xdr:colOff>
                <xdr:row>45</xdr:row>
                <xdr:rowOff>19050</xdr:rowOff>
              </to>
            </anchor>
          </controlPr>
        </control>
      </mc:Choice>
      <mc:Fallback>
        <control shapeId="2081" r:id="rId22" name="CheckBox24"/>
      </mc:Fallback>
    </mc:AlternateContent>
    <mc:AlternateContent xmlns:mc="http://schemas.openxmlformats.org/markup-compatibility/2006">
      <mc:Choice Requires="x14">
        <control shapeId="2080" r:id="rId24" name="CheckBox23">
          <controlPr autoLine="0" autoPict="0" r:id="rId25">
            <anchor moveWithCells="1">
              <from>
                <xdr:col>1</xdr:col>
                <xdr:colOff>19050</xdr:colOff>
                <xdr:row>40</xdr:row>
                <xdr:rowOff>133350</xdr:rowOff>
              </from>
              <to>
                <xdr:col>48</xdr:col>
                <xdr:colOff>171450</xdr:colOff>
                <xdr:row>43</xdr:row>
                <xdr:rowOff>9525</xdr:rowOff>
              </to>
            </anchor>
          </controlPr>
        </control>
      </mc:Choice>
      <mc:Fallback>
        <control shapeId="2080" r:id="rId24" name="CheckBox23"/>
      </mc:Fallback>
    </mc:AlternateContent>
    <mc:AlternateContent xmlns:mc="http://schemas.openxmlformats.org/markup-compatibility/2006">
      <mc:Choice Requires="x14">
        <control shapeId="2079" r:id="rId26" name="CheckBox22">
          <controlPr autoLine="0" autoPict="0" r:id="rId27">
            <anchor moveWithCells="1">
              <from>
                <xdr:col>1</xdr:col>
                <xdr:colOff>19050</xdr:colOff>
                <xdr:row>44</xdr:row>
                <xdr:rowOff>123825</xdr:rowOff>
              </from>
              <to>
                <xdr:col>49</xdr:col>
                <xdr:colOff>104775</xdr:colOff>
                <xdr:row>48</xdr:row>
                <xdr:rowOff>0</xdr:rowOff>
              </to>
            </anchor>
          </controlPr>
        </control>
      </mc:Choice>
      <mc:Fallback>
        <control shapeId="2079" r:id="rId26" name="CheckBox22"/>
      </mc:Fallback>
    </mc:AlternateContent>
    <mc:AlternateContent xmlns:mc="http://schemas.openxmlformats.org/markup-compatibility/2006">
      <mc:Choice Requires="x14">
        <control shapeId="2077" r:id="rId28" name="CheckBox21">
          <controlPr autoLine="0" r:id="rId29">
            <anchor moveWithCells="1">
              <from>
                <xdr:col>27</xdr:col>
                <xdr:colOff>123825</xdr:colOff>
                <xdr:row>37</xdr:row>
                <xdr:rowOff>19050</xdr:rowOff>
              </from>
              <to>
                <xdr:col>41</xdr:col>
                <xdr:colOff>9525</xdr:colOff>
                <xdr:row>40</xdr:row>
                <xdr:rowOff>0</xdr:rowOff>
              </to>
            </anchor>
          </controlPr>
        </control>
      </mc:Choice>
      <mc:Fallback>
        <control shapeId="2077" r:id="rId28" name="CheckBox21"/>
      </mc:Fallback>
    </mc:AlternateContent>
    <mc:AlternateContent xmlns:mc="http://schemas.openxmlformats.org/markup-compatibility/2006">
      <mc:Choice Requires="x14">
        <control shapeId="2076" r:id="rId30" name="CheckBox20">
          <controlPr autoLine="0" autoPict="0" r:id="rId31">
            <anchor moveWithCells="1">
              <from>
                <xdr:col>27</xdr:col>
                <xdr:colOff>123825</xdr:colOff>
                <xdr:row>35</xdr:row>
                <xdr:rowOff>28575</xdr:rowOff>
              </from>
              <to>
                <xdr:col>47</xdr:col>
                <xdr:colOff>19050</xdr:colOff>
                <xdr:row>38</xdr:row>
                <xdr:rowOff>47625</xdr:rowOff>
              </to>
            </anchor>
          </controlPr>
        </control>
      </mc:Choice>
      <mc:Fallback>
        <control shapeId="2076" r:id="rId30" name="CheckBox20"/>
      </mc:Fallback>
    </mc:AlternateContent>
    <mc:AlternateContent xmlns:mc="http://schemas.openxmlformats.org/markup-compatibility/2006">
      <mc:Choice Requires="x14">
        <control shapeId="2075" r:id="rId32" name="CheckBox19">
          <controlPr autoLine="0" autoPict="0" r:id="rId33">
            <anchor moveWithCells="1">
              <from>
                <xdr:col>27</xdr:col>
                <xdr:colOff>123825</xdr:colOff>
                <xdr:row>31</xdr:row>
                <xdr:rowOff>19050</xdr:rowOff>
              </from>
              <to>
                <xdr:col>47</xdr:col>
                <xdr:colOff>76200</xdr:colOff>
                <xdr:row>34</xdr:row>
                <xdr:rowOff>38100</xdr:rowOff>
              </to>
            </anchor>
          </controlPr>
        </control>
      </mc:Choice>
      <mc:Fallback>
        <control shapeId="2075" r:id="rId32" name="CheckBox19"/>
      </mc:Fallback>
    </mc:AlternateContent>
    <mc:AlternateContent xmlns:mc="http://schemas.openxmlformats.org/markup-compatibility/2006">
      <mc:Choice Requires="x14">
        <control shapeId="2074" r:id="rId34" name="CheckBox18">
          <controlPr autoLine="0" autoPict="0" r:id="rId35">
            <anchor moveWithCells="1">
              <from>
                <xdr:col>27</xdr:col>
                <xdr:colOff>123825</xdr:colOff>
                <xdr:row>29</xdr:row>
                <xdr:rowOff>19050</xdr:rowOff>
              </from>
              <to>
                <xdr:col>48</xdr:col>
                <xdr:colOff>104775</xdr:colOff>
                <xdr:row>32</xdr:row>
                <xdr:rowOff>28575</xdr:rowOff>
              </to>
            </anchor>
          </controlPr>
        </control>
      </mc:Choice>
      <mc:Fallback>
        <control shapeId="2074" r:id="rId34" name="CheckBox18"/>
      </mc:Fallback>
    </mc:AlternateContent>
    <mc:AlternateContent xmlns:mc="http://schemas.openxmlformats.org/markup-compatibility/2006">
      <mc:Choice Requires="x14">
        <control shapeId="2073" r:id="rId36" name="CheckBox17">
          <controlPr autoLine="0" autoPict="0" r:id="rId37">
            <anchor moveWithCells="1">
              <from>
                <xdr:col>27</xdr:col>
                <xdr:colOff>123825</xdr:colOff>
                <xdr:row>34</xdr:row>
                <xdr:rowOff>0</xdr:rowOff>
              </from>
              <to>
                <xdr:col>46</xdr:col>
                <xdr:colOff>47625</xdr:colOff>
                <xdr:row>36</xdr:row>
                <xdr:rowOff>57150</xdr:rowOff>
              </to>
            </anchor>
          </controlPr>
        </control>
      </mc:Choice>
      <mc:Fallback>
        <control shapeId="2073" r:id="rId36" name="CheckBox17"/>
      </mc:Fallback>
    </mc:AlternateContent>
    <mc:AlternateContent xmlns:mc="http://schemas.openxmlformats.org/markup-compatibility/2006">
      <mc:Choice Requires="x14">
        <control shapeId="2072" r:id="rId38" name="CheckBox16">
          <controlPr autoLine="0" r:id="rId39">
            <anchor moveWithCells="1">
              <from>
                <xdr:col>0</xdr:col>
                <xdr:colOff>28575</xdr:colOff>
                <xdr:row>37</xdr:row>
                <xdr:rowOff>0</xdr:rowOff>
              </from>
              <to>
                <xdr:col>12</xdr:col>
                <xdr:colOff>57150</xdr:colOff>
                <xdr:row>39</xdr:row>
                <xdr:rowOff>57150</xdr:rowOff>
              </to>
            </anchor>
          </controlPr>
        </control>
      </mc:Choice>
      <mc:Fallback>
        <control shapeId="2072" r:id="rId38" name="CheckBox16"/>
      </mc:Fallback>
    </mc:AlternateContent>
    <mc:AlternateContent xmlns:mc="http://schemas.openxmlformats.org/markup-compatibility/2006">
      <mc:Choice Requires="x14">
        <control shapeId="2071" r:id="rId40" name="CheckBox15">
          <controlPr autoLine="0" r:id="rId41">
            <anchor moveWithCells="1">
              <from>
                <xdr:col>0</xdr:col>
                <xdr:colOff>28575</xdr:colOff>
                <xdr:row>35</xdr:row>
                <xdr:rowOff>9525</xdr:rowOff>
              </from>
              <to>
                <xdr:col>12</xdr:col>
                <xdr:colOff>123825</xdr:colOff>
                <xdr:row>38</xdr:row>
                <xdr:rowOff>28575</xdr:rowOff>
              </to>
            </anchor>
          </controlPr>
        </control>
      </mc:Choice>
      <mc:Fallback>
        <control shapeId="2071" r:id="rId40" name="CheckBox15"/>
      </mc:Fallback>
    </mc:AlternateContent>
    <mc:AlternateContent xmlns:mc="http://schemas.openxmlformats.org/markup-compatibility/2006">
      <mc:Choice Requires="x14">
        <control shapeId="2069" r:id="rId42" name="CheckBox13">
          <controlPr autoLine="0" r:id="rId43">
            <anchor moveWithCells="1">
              <from>
                <xdr:col>0</xdr:col>
                <xdr:colOff>28575</xdr:colOff>
                <xdr:row>31</xdr:row>
                <xdr:rowOff>0</xdr:rowOff>
              </from>
              <to>
                <xdr:col>12</xdr:col>
                <xdr:colOff>28575</xdr:colOff>
                <xdr:row>34</xdr:row>
                <xdr:rowOff>19050</xdr:rowOff>
              </to>
            </anchor>
          </controlPr>
        </control>
      </mc:Choice>
      <mc:Fallback>
        <control shapeId="2069" r:id="rId42" name="CheckBox13"/>
      </mc:Fallback>
    </mc:AlternateContent>
    <mc:AlternateContent xmlns:mc="http://schemas.openxmlformats.org/markup-compatibility/2006">
      <mc:Choice Requires="x14">
        <control shapeId="2068" r:id="rId44" name="CheckBox12">
          <controlPr autoLine="0" r:id="rId45">
            <anchor moveWithCells="1">
              <from>
                <xdr:col>0</xdr:col>
                <xdr:colOff>28575</xdr:colOff>
                <xdr:row>29</xdr:row>
                <xdr:rowOff>0</xdr:rowOff>
              </from>
              <to>
                <xdr:col>11</xdr:col>
                <xdr:colOff>9525</xdr:colOff>
                <xdr:row>32</xdr:row>
                <xdr:rowOff>9525</xdr:rowOff>
              </to>
            </anchor>
          </controlPr>
        </control>
      </mc:Choice>
      <mc:Fallback>
        <control shapeId="2068" r:id="rId44" name="CheckBox12"/>
      </mc:Fallback>
    </mc:AlternateContent>
    <mc:AlternateContent xmlns:mc="http://schemas.openxmlformats.org/markup-compatibility/2006">
      <mc:Choice Requires="x14">
        <control shapeId="2064" r:id="rId46" name="CheckBox11">
          <controlPr autoLine="0" r:id="rId47">
            <anchor moveWithCells="1">
              <from>
                <xdr:col>27</xdr:col>
                <xdr:colOff>38100</xdr:colOff>
                <xdr:row>54</xdr:row>
                <xdr:rowOff>9525</xdr:rowOff>
              </from>
              <to>
                <xdr:col>30</xdr:col>
                <xdr:colOff>76200</xdr:colOff>
                <xdr:row>57</xdr:row>
                <xdr:rowOff>0</xdr:rowOff>
              </to>
            </anchor>
          </controlPr>
        </control>
      </mc:Choice>
      <mc:Fallback>
        <control shapeId="2064" r:id="rId46" name="CheckBox11"/>
      </mc:Fallback>
    </mc:AlternateContent>
    <mc:AlternateContent xmlns:mc="http://schemas.openxmlformats.org/markup-compatibility/2006">
      <mc:Choice Requires="x14">
        <control shapeId="2063" r:id="rId48" name="CheckBox10">
          <controlPr autoLine="0" r:id="rId49">
            <anchor moveWithCells="1">
              <from>
                <xdr:col>23</xdr:col>
                <xdr:colOff>0</xdr:colOff>
                <xdr:row>54</xdr:row>
                <xdr:rowOff>9525</xdr:rowOff>
              </from>
              <to>
                <xdr:col>26</xdr:col>
                <xdr:colOff>19050</xdr:colOff>
                <xdr:row>57</xdr:row>
                <xdr:rowOff>0</xdr:rowOff>
              </to>
            </anchor>
          </controlPr>
        </control>
      </mc:Choice>
      <mc:Fallback>
        <control shapeId="2063" r:id="rId48" name="CheckBox10"/>
      </mc:Fallback>
    </mc:AlternateContent>
    <mc:AlternateContent xmlns:mc="http://schemas.openxmlformats.org/markup-compatibility/2006">
      <mc:Choice Requires="x14">
        <control shapeId="2062" r:id="rId50" name="CheckBox9">
          <controlPr autoLine="0" r:id="rId51">
            <anchor moveWithCells="1">
              <from>
                <xdr:col>43</xdr:col>
                <xdr:colOff>19050</xdr:colOff>
                <xdr:row>14</xdr:row>
                <xdr:rowOff>57150</xdr:rowOff>
              </from>
              <to>
                <xdr:col>48</xdr:col>
                <xdr:colOff>190500</xdr:colOff>
                <xdr:row>15</xdr:row>
                <xdr:rowOff>200025</xdr:rowOff>
              </to>
            </anchor>
          </controlPr>
        </control>
      </mc:Choice>
      <mc:Fallback>
        <control shapeId="2062" r:id="rId50" name="CheckBox9"/>
      </mc:Fallback>
    </mc:AlternateContent>
    <mc:AlternateContent xmlns:mc="http://schemas.openxmlformats.org/markup-compatibility/2006">
      <mc:Choice Requires="x14">
        <control shapeId="2061" r:id="rId52" name="CheckBox8">
          <controlPr autoLine="0" r:id="rId53">
            <anchor moveWithCells="1">
              <from>
                <xdr:col>32</xdr:col>
                <xdr:colOff>76200</xdr:colOff>
                <xdr:row>14</xdr:row>
                <xdr:rowOff>47625</xdr:rowOff>
              </from>
              <to>
                <xdr:col>42</xdr:col>
                <xdr:colOff>85725</xdr:colOff>
                <xdr:row>15</xdr:row>
                <xdr:rowOff>190500</xdr:rowOff>
              </to>
            </anchor>
          </controlPr>
        </control>
      </mc:Choice>
      <mc:Fallback>
        <control shapeId="2061" r:id="rId52" name="CheckBox8"/>
      </mc:Fallback>
    </mc:AlternateContent>
    <mc:AlternateContent xmlns:mc="http://schemas.openxmlformats.org/markup-compatibility/2006">
      <mc:Choice Requires="x14">
        <control shapeId="2060" r:id="rId54" name="CheckBox7">
          <controlPr autoLine="0" r:id="rId55">
            <anchor moveWithCells="1">
              <from>
                <xdr:col>24</xdr:col>
                <xdr:colOff>123825</xdr:colOff>
                <xdr:row>14</xdr:row>
                <xdr:rowOff>47625</xdr:rowOff>
              </from>
              <to>
                <xdr:col>33</xdr:col>
                <xdr:colOff>0</xdr:colOff>
                <xdr:row>15</xdr:row>
                <xdr:rowOff>190500</xdr:rowOff>
              </to>
            </anchor>
          </controlPr>
        </control>
      </mc:Choice>
      <mc:Fallback>
        <control shapeId="2060" r:id="rId54" name="CheckBox7"/>
      </mc:Fallback>
    </mc:AlternateContent>
    <mc:AlternateContent xmlns:mc="http://schemas.openxmlformats.org/markup-compatibility/2006">
      <mc:Choice Requires="x14">
        <control shapeId="2057" r:id="rId56" name="CheckBox4">
          <controlPr autoLine="0" r:id="rId57">
            <anchor moveWithCells="1">
              <from>
                <xdr:col>33</xdr:col>
                <xdr:colOff>0</xdr:colOff>
                <xdr:row>23</xdr:row>
                <xdr:rowOff>19050</xdr:rowOff>
              </from>
              <to>
                <xdr:col>36</xdr:col>
                <xdr:colOff>38100</xdr:colOff>
                <xdr:row>25</xdr:row>
                <xdr:rowOff>38100</xdr:rowOff>
              </to>
            </anchor>
          </controlPr>
        </control>
      </mc:Choice>
      <mc:Fallback>
        <control shapeId="2057" r:id="rId56" name="CheckBox4"/>
      </mc:Fallback>
    </mc:AlternateContent>
    <mc:AlternateContent xmlns:mc="http://schemas.openxmlformats.org/markup-compatibility/2006">
      <mc:Choice Requires="x14">
        <control shapeId="2056" r:id="rId58" name="CheckBox3">
          <controlPr autoLine="0" r:id="rId59">
            <anchor moveWithCells="1">
              <from>
                <xdr:col>28</xdr:col>
                <xdr:colOff>57150</xdr:colOff>
                <xdr:row>23</xdr:row>
                <xdr:rowOff>19050</xdr:rowOff>
              </from>
              <to>
                <xdr:col>32</xdr:col>
                <xdr:colOff>85725</xdr:colOff>
                <xdr:row>25</xdr:row>
                <xdr:rowOff>38100</xdr:rowOff>
              </to>
            </anchor>
          </controlPr>
        </control>
      </mc:Choice>
      <mc:Fallback>
        <control shapeId="2056" r:id="rId58" name="CheckBox3"/>
      </mc:Fallback>
    </mc:AlternateContent>
    <mc:AlternateContent xmlns:mc="http://schemas.openxmlformats.org/markup-compatibility/2006">
      <mc:Choice Requires="x14">
        <control shapeId="2055" r:id="rId60" name="CheckBox2">
          <controlPr autoLine="0" r:id="rId61">
            <anchor moveWithCells="1">
              <from>
                <xdr:col>13</xdr:col>
                <xdr:colOff>38100</xdr:colOff>
                <xdr:row>4</xdr:row>
                <xdr:rowOff>85725</xdr:rowOff>
              </from>
              <to>
                <xdr:col>16</xdr:col>
                <xdr:colOff>76200</xdr:colOff>
                <xdr:row>6</xdr:row>
                <xdr:rowOff>9525</xdr:rowOff>
              </to>
            </anchor>
          </controlPr>
        </control>
      </mc:Choice>
      <mc:Fallback>
        <control shapeId="2055" r:id="rId60" name="CheckBox2"/>
      </mc:Fallback>
    </mc:AlternateContent>
    <mc:AlternateContent xmlns:mc="http://schemas.openxmlformats.org/markup-compatibility/2006">
      <mc:Choice Requires="x14">
        <control shapeId="2054" r:id="rId62" name="CheckBox1">
          <controlPr autoLine="0" r:id="rId63">
            <anchor moveWithCells="1">
              <from>
                <xdr:col>9</xdr:col>
                <xdr:colOff>123825</xdr:colOff>
                <xdr:row>4</xdr:row>
                <xdr:rowOff>85725</xdr:rowOff>
              </from>
              <to>
                <xdr:col>12</xdr:col>
                <xdr:colOff>142875</xdr:colOff>
                <xdr:row>6</xdr:row>
                <xdr:rowOff>9525</xdr:rowOff>
              </to>
            </anchor>
          </controlPr>
        </control>
      </mc:Choice>
      <mc:Fallback>
        <control shapeId="2054" r:id="rId62" name="CheckBox1"/>
      </mc:Fallback>
    </mc:AlternateContent>
    <mc:AlternateContent xmlns:mc="http://schemas.openxmlformats.org/markup-compatibility/2006">
      <mc:Choice Requires="x14">
        <control shapeId="2070" r:id="rId64" name="CheckBox14">
          <controlPr autoLine="0" r:id="rId65">
            <anchor moveWithCells="1">
              <from>
                <xdr:col>0</xdr:col>
                <xdr:colOff>28575</xdr:colOff>
                <xdr:row>33</xdr:row>
                <xdr:rowOff>19050</xdr:rowOff>
              </from>
              <to>
                <xdr:col>25</xdr:col>
                <xdr:colOff>66675</xdr:colOff>
                <xdr:row>36</xdr:row>
                <xdr:rowOff>38100</xdr:rowOff>
              </to>
            </anchor>
          </controlPr>
        </control>
      </mc:Choice>
      <mc:Fallback>
        <control shapeId="2070" r:id="rId64" name="CheckBox14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68"/>
  <sheetViews>
    <sheetView showGridLines="0" view="pageBreakPreview" topLeftCell="A28" zoomScaleNormal="80" zoomScaleSheetLayoutView="75" workbookViewId="0">
      <selection activeCell="G31" sqref="G31"/>
    </sheetView>
  </sheetViews>
  <sheetFormatPr defaultColWidth="9.140625" defaultRowHeight="12"/>
  <cols>
    <col min="1" max="1" width="12.140625" style="9" customWidth="1"/>
    <col min="2" max="2" width="4.7109375" style="9" customWidth="1"/>
    <col min="3" max="3" width="4.140625" style="9" customWidth="1"/>
    <col min="4" max="4" width="4.5703125" style="9" customWidth="1"/>
    <col min="5" max="5" width="4.42578125" style="9" customWidth="1"/>
    <col min="6" max="6" width="35" style="9" customWidth="1"/>
    <col min="7" max="7" width="32.85546875" style="9" customWidth="1"/>
    <col min="8" max="8" width="34.5703125" style="9" customWidth="1"/>
    <col min="9" max="9" width="23.7109375" style="9" customWidth="1"/>
    <col min="10" max="10" width="27.42578125" style="9" customWidth="1"/>
    <col min="11" max="16384" width="9.140625" style="9"/>
  </cols>
  <sheetData>
    <row r="1" spans="1:10" s="2" customFormat="1" ht="13.5" customHeight="1">
      <c r="A1" s="187"/>
      <c r="B1" s="187"/>
      <c r="C1" s="187"/>
      <c r="D1" s="187"/>
      <c r="E1" s="188"/>
      <c r="F1" s="189"/>
      <c r="G1" s="190"/>
      <c r="H1" s="190"/>
      <c r="I1" s="190"/>
      <c r="J1" s="1"/>
    </row>
    <row r="2" spans="1:10" s="2" customFormat="1" ht="13.5" customHeight="1">
      <c r="A2" s="188"/>
      <c r="B2" s="188"/>
      <c r="C2" s="188"/>
      <c r="D2" s="188"/>
      <c r="E2" s="188"/>
      <c r="F2" s="189"/>
      <c r="G2" s="191"/>
      <c r="H2" s="192"/>
      <c r="I2" s="191"/>
      <c r="J2" s="5"/>
    </row>
    <row r="3" spans="1:10" s="2" customFormat="1" ht="13.5" customHeight="1">
      <c r="A3" s="528"/>
      <c r="B3" s="528"/>
      <c r="C3" s="528"/>
      <c r="D3" s="528"/>
      <c r="E3" s="528"/>
      <c r="F3" s="528"/>
      <c r="G3" s="528"/>
      <c r="H3" s="190"/>
      <c r="I3" s="190"/>
      <c r="J3" s="1"/>
    </row>
    <row r="4" spans="1:10" s="2" customFormat="1" ht="14.25" customHeight="1">
      <c r="A4" s="188"/>
      <c r="B4" s="188"/>
      <c r="C4" s="188"/>
      <c r="D4" s="188"/>
      <c r="E4" s="188"/>
      <c r="F4" s="189"/>
      <c r="G4" s="191"/>
      <c r="H4" s="192"/>
      <c r="I4" s="191"/>
      <c r="J4" s="6"/>
    </row>
    <row r="5" spans="1:10" s="7" customFormat="1" ht="12.75">
      <c r="A5" s="529" t="s">
        <v>0</v>
      </c>
      <c r="B5" s="529"/>
      <c r="C5" s="525"/>
      <c r="D5" s="525"/>
      <c r="E5" s="525"/>
      <c r="F5" s="525"/>
      <c r="G5" s="212"/>
      <c r="H5" s="265" t="s">
        <v>2</v>
      </c>
      <c r="I5" s="306"/>
    </row>
    <row r="6" spans="1:10" s="7" customFormat="1" ht="12.75">
      <c r="A6" s="529" t="s">
        <v>3</v>
      </c>
      <c r="B6" s="529"/>
      <c r="C6" s="536"/>
      <c r="D6" s="536"/>
      <c r="E6" s="536"/>
      <c r="F6" s="265" t="s">
        <v>1</v>
      </c>
      <c r="G6" s="304"/>
      <c r="H6" s="265" t="s">
        <v>4</v>
      </c>
      <c r="I6" s="306"/>
    </row>
    <row r="7" spans="1:10" s="7" customFormat="1" ht="12.75">
      <c r="A7" s="529" t="s">
        <v>5</v>
      </c>
      <c r="B7" s="529"/>
      <c r="C7" s="537"/>
      <c r="D7" s="537"/>
      <c r="E7" s="537"/>
      <c r="F7" s="265" t="s">
        <v>6</v>
      </c>
      <c r="G7" s="305"/>
      <c r="H7" s="265" t="s">
        <v>7</v>
      </c>
      <c r="I7" s="305"/>
    </row>
    <row r="8" spans="1:10" s="7" customFormat="1" ht="12.75">
      <c r="A8" s="529" t="s">
        <v>8</v>
      </c>
      <c r="B8" s="529"/>
      <c r="C8" s="536"/>
      <c r="D8" s="536"/>
      <c r="E8" s="536"/>
      <c r="F8" s="536"/>
      <c r="G8" s="212"/>
      <c r="H8" s="265" t="s">
        <v>9</v>
      </c>
      <c r="I8" s="305"/>
    </row>
    <row r="9" spans="1:10" s="7" customFormat="1" ht="12.75">
      <c r="A9" s="529"/>
      <c r="B9" s="529"/>
      <c r="C9" s="536"/>
      <c r="D9" s="536"/>
      <c r="E9" s="536"/>
      <c r="F9" s="213"/>
      <c r="G9" s="212"/>
      <c r="H9" s="265" t="s">
        <v>10</v>
      </c>
      <c r="I9" s="305"/>
    </row>
    <row r="10" spans="1:10" s="7" customFormat="1" ht="12.75">
      <c r="A10" s="529" t="s">
        <v>11</v>
      </c>
      <c r="B10" s="529"/>
      <c r="C10" s="536"/>
      <c r="D10" s="536"/>
      <c r="E10" s="536"/>
      <c r="F10" s="536"/>
      <c r="G10" s="212"/>
      <c r="H10" s="212"/>
      <c r="I10" s="212"/>
    </row>
    <row r="11" spans="1:10" s="7" customFormat="1" ht="12.75" customHeight="1" thickBot="1">
      <c r="A11" s="529" t="s">
        <v>12</v>
      </c>
      <c r="B11" s="529"/>
      <c r="C11" s="536"/>
      <c r="D11" s="536"/>
      <c r="E11" s="536"/>
      <c r="F11" s="536"/>
      <c r="G11" s="265" t="s">
        <v>13</v>
      </c>
      <c r="H11" s="268"/>
      <c r="I11" s="269"/>
    </row>
    <row r="12" spans="1:10" s="7" customFormat="1" ht="12.75">
      <c r="A12" s="529" t="s">
        <v>14</v>
      </c>
      <c r="B12" s="529"/>
      <c r="C12" s="536"/>
      <c r="D12" s="536"/>
      <c r="E12" s="536"/>
      <c r="F12" s="536"/>
      <c r="G12" s="212"/>
      <c r="H12" s="213"/>
      <c r="I12" s="212"/>
    </row>
    <row r="13" spans="1:10" s="7" customFormat="1" ht="13.5" thickBot="1">
      <c r="A13" s="529" t="s">
        <v>15</v>
      </c>
      <c r="B13" s="529"/>
      <c r="C13" s="526"/>
      <c r="D13" s="526"/>
      <c r="E13" s="526"/>
      <c r="F13" s="526"/>
      <c r="G13" s="265" t="s">
        <v>16</v>
      </c>
      <c r="H13" s="268"/>
      <c r="I13" s="269"/>
    </row>
    <row r="14" spans="1:10" s="2" customFormat="1" ht="12.75">
      <c r="A14" s="190"/>
      <c r="B14" s="190"/>
      <c r="C14" s="526"/>
      <c r="D14" s="526"/>
      <c r="E14" s="526"/>
      <c r="F14" s="526"/>
      <c r="G14" s="270"/>
      <c r="H14" s="270"/>
      <c r="I14" s="270"/>
      <c r="J14" s="1"/>
    </row>
    <row r="15" spans="1:10" s="2" customFormat="1" ht="12.75">
      <c r="A15" s="193"/>
      <c r="B15" s="191"/>
      <c r="C15" s="191"/>
      <c r="D15" s="191"/>
      <c r="E15" s="191"/>
      <c r="F15" s="191"/>
      <c r="G15" s="191"/>
      <c r="H15" s="192"/>
      <c r="I15" s="192"/>
      <c r="J15" s="4"/>
    </row>
    <row r="16" spans="1:10" ht="12.75" customHeight="1">
      <c r="A16" s="8"/>
      <c r="B16" s="3"/>
      <c r="C16" s="3"/>
      <c r="D16" s="3"/>
      <c r="E16" s="3"/>
      <c r="F16" s="3"/>
      <c r="G16" s="3"/>
      <c r="H16" s="4"/>
      <c r="I16" s="4"/>
      <c r="J16" s="4"/>
    </row>
    <row r="17" spans="1:9" s="10" customFormat="1" ht="14.25" customHeight="1">
      <c r="A17" s="530" t="s">
        <v>17</v>
      </c>
      <c r="B17" s="533" t="s">
        <v>18</v>
      </c>
      <c r="C17" s="533" t="s">
        <v>19</v>
      </c>
      <c r="D17" s="533" t="s">
        <v>20</v>
      </c>
      <c r="E17" s="533" t="s">
        <v>21</v>
      </c>
      <c r="F17" s="539" t="s">
        <v>22</v>
      </c>
      <c r="G17" s="538" t="s">
        <v>23</v>
      </c>
      <c r="H17" s="538" t="s">
        <v>24</v>
      </c>
      <c r="I17" s="527" t="s">
        <v>234</v>
      </c>
    </row>
    <row r="18" spans="1:9" s="10" customFormat="1" ht="20.25" customHeight="1">
      <c r="A18" s="531"/>
      <c r="B18" s="534"/>
      <c r="C18" s="534"/>
      <c r="D18" s="534"/>
      <c r="E18" s="534"/>
      <c r="F18" s="540"/>
      <c r="G18" s="538"/>
      <c r="H18" s="538"/>
      <c r="I18" s="527"/>
    </row>
    <row r="19" spans="1:9" s="10" customFormat="1" ht="19.5" customHeight="1">
      <c r="A19" s="531"/>
      <c r="B19" s="535"/>
      <c r="C19" s="535"/>
      <c r="D19" s="535"/>
      <c r="E19" s="535"/>
      <c r="F19" s="540"/>
      <c r="G19" s="538"/>
      <c r="H19" s="538"/>
      <c r="I19" s="527"/>
    </row>
    <row r="20" spans="1:9" s="10" customFormat="1" ht="17.25" customHeight="1">
      <c r="A20" s="532"/>
      <c r="B20" s="11"/>
      <c r="C20" s="11"/>
      <c r="D20" s="11"/>
      <c r="E20" s="11"/>
      <c r="F20" s="541"/>
      <c r="G20" s="538"/>
      <c r="H20" s="538"/>
      <c r="I20" s="527"/>
    </row>
    <row r="21" spans="1:9" s="12" customFormat="1" ht="12" customHeight="1">
      <c r="A21" s="182"/>
      <c r="B21" s="182"/>
      <c r="C21" s="182"/>
      <c r="D21" s="182"/>
      <c r="E21" s="182"/>
      <c r="F21" s="182"/>
      <c r="G21" s="182"/>
      <c r="H21" s="182"/>
      <c r="I21" s="194"/>
    </row>
    <row r="22" spans="1:9" s="12" customFormat="1" ht="12" customHeight="1">
      <c r="A22" s="182"/>
      <c r="B22" s="182"/>
      <c r="C22" s="182"/>
      <c r="D22" s="182"/>
      <c r="E22" s="182"/>
      <c r="F22" s="182"/>
      <c r="G22" s="182"/>
      <c r="H22" s="182"/>
      <c r="I22" s="194"/>
    </row>
    <row r="23" spans="1:9" s="12" customFormat="1" ht="12" customHeight="1">
      <c r="A23" s="182"/>
      <c r="B23" s="182"/>
      <c r="C23" s="182"/>
      <c r="D23" s="182"/>
      <c r="E23" s="182"/>
      <c r="F23" s="182"/>
      <c r="G23" s="182"/>
      <c r="H23" s="182"/>
      <c r="I23" s="194"/>
    </row>
    <row r="24" spans="1:9" s="12" customFormat="1" ht="12" customHeight="1">
      <c r="A24" s="182"/>
      <c r="B24" s="182"/>
      <c r="C24" s="182"/>
      <c r="D24" s="182"/>
      <c r="E24" s="182"/>
      <c r="F24" s="182"/>
      <c r="G24" s="182"/>
      <c r="H24" s="182"/>
      <c r="I24" s="194"/>
    </row>
    <row r="25" spans="1:9" s="12" customFormat="1" ht="12" customHeight="1">
      <c r="A25" s="182"/>
      <c r="B25" s="182"/>
      <c r="C25" s="182"/>
      <c r="D25" s="182"/>
      <c r="E25" s="182"/>
      <c r="F25" s="182"/>
      <c r="G25" s="182"/>
      <c r="H25" s="182"/>
      <c r="I25" s="194"/>
    </row>
    <row r="26" spans="1:9" s="12" customFormat="1" ht="12" customHeight="1">
      <c r="A26" s="182"/>
      <c r="B26" s="182"/>
      <c r="C26" s="182"/>
      <c r="D26" s="182"/>
      <c r="E26" s="182"/>
      <c r="F26" s="182"/>
      <c r="G26" s="182"/>
      <c r="H26" s="182"/>
      <c r="I26" s="194"/>
    </row>
    <row r="27" spans="1:9" s="12" customFormat="1" ht="12" customHeight="1">
      <c r="A27" s="182"/>
      <c r="B27" s="182"/>
      <c r="C27" s="182"/>
      <c r="D27" s="182"/>
      <c r="E27" s="182"/>
      <c r="F27" s="182"/>
      <c r="G27" s="182"/>
      <c r="H27" s="182"/>
      <c r="I27" s="194"/>
    </row>
    <row r="28" spans="1:9" s="12" customFormat="1" ht="12" customHeight="1">
      <c r="A28" s="182"/>
      <c r="B28" s="182"/>
      <c r="C28" s="182"/>
      <c r="D28" s="182"/>
      <c r="E28" s="182"/>
      <c r="F28" s="182"/>
      <c r="G28" s="182"/>
      <c r="H28" s="182"/>
      <c r="I28" s="194"/>
    </row>
    <row r="29" spans="1:9" s="12" customFormat="1" ht="12" customHeight="1">
      <c r="A29" s="182"/>
      <c r="B29" s="182"/>
      <c r="C29" s="182"/>
      <c r="D29" s="182"/>
      <c r="E29" s="182"/>
      <c r="F29" s="182"/>
      <c r="G29" s="182"/>
      <c r="H29" s="182"/>
      <c r="I29" s="194"/>
    </row>
    <row r="30" spans="1:9" s="12" customFormat="1" ht="12" customHeight="1">
      <c r="A30" s="182"/>
      <c r="B30" s="182"/>
      <c r="C30" s="182"/>
      <c r="D30" s="182"/>
      <c r="E30" s="182"/>
      <c r="F30" s="182"/>
      <c r="G30" s="182"/>
      <c r="H30" s="182"/>
      <c r="I30" s="194"/>
    </row>
    <row r="31" spans="1:9" s="12" customFormat="1" ht="12" customHeight="1">
      <c r="A31" s="182"/>
      <c r="B31" s="182"/>
      <c r="C31" s="182"/>
      <c r="D31" s="182"/>
      <c r="E31" s="182"/>
      <c r="F31" s="182"/>
      <c r="G31" s="182"/>
      <c r="H31" s="182"/>
      <c r="I31" s="13"/>
    </row>
    <row r="32" spans="1:9" s="12" customFormat="1" ht="12" customHeight="1">
      <c r="A32" s="182"/>
      <c r="B32" s="182"/>
      <c r="C32" s="182"/>
      <c r="D32" s="182"/>
      <c r="E32" s="182"/>
      <c r="F32" s="182"/>
      <c r="G32" s="182"/>
      <c r="H32" s="182"/>
      <c r="I32" s="13"/>
    </row>
    <row r="33" spans="1:10" s="12" customFormat="1" ht="12" customHeight="1">
      <c r="A33" s="182"/>
      <c r="B33" s="182"/>
      <c r="C33" s="182"/>
      <c r="D33" s="182"/>
      <c r="E33" s="182"/>
      <c r="F33" s="182"/>
      <c r="G33" s="182"/>
      <c r="H33" s="182"/>
      <c r="I33" s="13"/>
    </row>
    <row r="34" spans="1:10" s="12" customFormat="1" ht="12" customHeight="1">
      <c r="A34" s="182"/>
      <c r="B34" s="182"/>
      <c r="C34" s="182"/>
      <c r="D34" s="182"/>
      <c r="E34" s="182"/>
      <c r="F34" s="182"/>
      <c r="G34" s="182"/>
      <c r="H34" s="182"/>
      <c r="I34" s="13"/>
    </row>
    <row r="35" spans="1:10" s="12" customFormat="1" ht="12" customHeight="1">
      <c r="A35" s="182"/>
      <c r="B35" s="182"/>
      <c r="C35" s="182"/>
      <c r="D35" s="182"/>
      <c r="E35" s="182"/>
      <c r="F35" s="182"/>
      <c r="G35" s="182"/>
      <c r="H35" s="182"/>
      <c r="I35" s="13"/>
    </row>
    <row r="36" spans="1:10" s="12" customFormat="1" ht="12" customHeight="1">
      <c r="A36" s="182"/>
      <c r="B36" s="182"/>
      <c r="C36" s="182"/>
      <c r="D36" s="182"/>
      <c r="E36" s="182"/>
      <c r="F36" s="182"/>
      <c r="G36" s="182"/>
      <c r="H36" s="182"/>
      <c r="I36" s="13"/>
    </row>
    <row r="37" spans="1:10" s="12" customFormat="1" ht="12" customHeight="1">
      <c r="A37" s="182"/>
      <c r="B37" s="182"/>
      <c r="C37" s="182"/>
      <c r="D37" s="182"/>
      <c r="E37" s="182"/>
      <c r="F37" s="182"/>
      <c r="G37" s="182"/>
      <c r="H37" s="182"/>
      <c r="I37" s="13"/>
    </row>
    <row r="38" spans="1:10" s="12" customFormat="1" ht="12" customHeight="1">
      <c r="A38" s="182"/>
      <c r="B38" s="182"/>
      <c r="C38" s="182"/>
      <c r="D38" s="182"/>
      <c r="E38" s="182"/>
      <c r="F38" s="182"/>
      <c r="G38" s="182"/>
      <c r="H38" s="182"/>
      <c r="I38" s="13"/>
    </row>
    <row r="39" spans="1:10" s="12" customFormat="1" ht="12" customHeight="1">
      <c r="A39" s="182"/>
      <c r="B39" s="182"/>
      <c r="C39" s="182"/>
      <c r="D39" s="182"/>
      <c r="E39" s="182"/>
      <c r="F39" s="182"/>
      <c r="G39" s="182"/>
      <c r="H39" s="182"/>
      <c r="I39" s="13"/>
    </row>
    <row r="40" spans="1:10" s="12" customFormat="1" ht="12" customHeight="1">
      <c r="A40" s="182"/>
      <c r="B40" s="182"/>
      <c r="C40" s="182"/>
      <c r="D40" s="182"/>
      <c r="E40" s="182"/>
      <c r="F40" s="182"/>
      <c r="G40" s="182"/>
      <c r="H40" s="182"/>
      <c r="I40" s="13"/>
    </row>
    <row r="41" spans="1:10" s="12" customFormat="1" ht="12" customHeight="1">
      <c r="A41" s="182"/>
      <c r="B41" s="182"/>
      <c r="C41" s="182"/>
      <c r="D41" s="182"/>
      <c r="E41" s="182"/>
      <c r="F41" s="182"/>
      <c r="G41" s="182"/>
      <c r="H41" s="182"/>
      <c r="I41" s="13"/>
    </row>
    <row r="42" spans="1:10" s="12" customFormat="1" ht="12" customHeight="1">
      <c r="A42" s="182"/>
      <c r="B42" s="182"/>
      <c r="D42" s="182"/>
      <c r="E42" s="182"/>
      <c r="F42" s="182"/>
      <c r="G42" s="182"/>
      <c r="H42" s="182"/>
      <c r="I42" s="13"/>
    </row>
    <row r="43" spans="1:10" ht="12" customHeight="1">
      <c r="A43" s="182"/>
      <c r="B43" s="182"/>
      <c r="C43" s="182"/>
      <c r="D43" s="182"/>
      <c r="E43" s="182"/>
      <c r="F43" s="182"/>
      <c r="G43" s="182"/>
      <c r="H43" s="182"/>
      <c r="I43" s="14"/>
    </row>
    <row r="44" spans="1:10" ht="12" customHeight="1">
      <c r="A44" s="182"/>
      <c r="B44" s="182"/>
      <c r="C44" s="182"/>
      <c r="D44" s="182"/>
      <c r="E44" s="182"/>
      <c r="F44" s="182"/>
      <c r="G44" s="182"/>
      <c r="H44" s="182"/>
      <c r="I44" s="14"/>
    </row>
    <row r="45" spans="1:10" ht="12" customHeight="1">
      <c r="A45" s="182"/>
      <c r="B45" s="182"/>
      <c r="C45" s="182"/>
      <c r="D45" s="182"/>
      <c r="E45" s="182"/>
      <c r="F45" s="182"/>
      <c r="G45" s="182"/>
      <c r="H45" s="182"/>
      <c r="I45" s="14"/>
    </row>
    <row r="46" spans="1:10" ht="12" customHeight="1">
      <c r="A46" s="182"/>
      <c r="B46" s="182"/>
      <c r="C46" s="182"/>
      <c r="D46" s="182"/>
      <c r="E46" s="182"/>
      <c r="F46" s="182"/>
      <c r="G46" s="182"/>
      <c r="H46" s="182"/>
      <c r="I46" s="14"/>
      <c r="J46" s="15"/>
    </row>
    <row r="47" spans="1:10">
      <c r="A47" s="15"/>
      <c r="B47" s="15"/>
      <c r="C47" s="15"/>
      <c r="D47" s="15"/>
      <c r="E47" s="15"/>
      <c r="F47" s="15"/>
      <c r="G47" s="15"/>
      <c r="H47" s="14"/>
      <c r="I47" s="14"/>
      <c r="J47" s="15"/>
    </row>
    <row r="48" spans="1:10">
      <c r="H48" s="14"/>
      <c r="I48" s="14"/>
    </row>
    <row r="49" spans="8:9">
      <c r="H49" s="14"/>
      <c r="I49" s="14"/>
    </row>
    <row r="50" spans="8:9">
      <c r="H50" s="14"/>
      <c r="I50" s="14"/>
    </row>
    <row r="51" spans="8:9">
      <c r="H51" s="14"/>
      <c r="I51" s="14"/>
    </row>
    <row r="52" spans="8:9">
      <c r="H52" s="14"/>
      <c r="I52" s="14"/>
    </row>
    <row r="53" spans="8:9">
      <c r="H53" s="14"/>
      <c r="I53" s="14"/>
    </row>
    <row r="54" spans="8:9">
      <c r="H54" s="14"/>
      <c r="I54" s="14"/>
    </row>
    <row r="55" spans="8:9">
      <c r="H55" s="14"/>
      <c r="I55" s="14"/>
    </row>
    <row r="56" spans="8:9">
      <c r="H56" s="14"/>
      <c r="I56" s="14"/>
    </row>
    <row r="57" spans="8:9">
      <c r="H57" s="14"/>
      <c r="I57" s="14"/>
    </row>
    <row r="58" spans="8:9">
      <c r="H58" s="14"/>
      <c r="I58" s="14"/>
    </row>
    <row r="59" spans="8:9">
      <c r="H59" s="14"/>
      <c r="I59" s="14"/>
    </row>
    <row r="60" spans="8:9">
      <c r="H60" s="14"/>
      <c r="I60" s="14"/>
    </row>
    <row r="61" spans="8:9">
      <c r="H61" s="14"/>
      <c r="I61" s="14"/>
    </row>
    <row r="62" spans="8:9">
      <c r="H62" s="14"/>
      <c r="I62" s="14"/>
    </row>
    <row r="63" spans="8:9">
      <c r="H63" s="14"/>
      <c r="I63" s="14"/>
    </row>
    <row r="64" spans="8:9">
      <c r="H64" s="14"/>
      <c r="I64" s="14"/>
    </row>
    <row r="65" spans="8:9">
      <c r="H65" s="16"/>
      <c r="I65" s="16"/>
    </row>
    <row r="66" spans="8:9">
      <c r="H66" s="16"/>
      <c r="I66" s="16"/>
    </row>
    <row r="67" spans="8:9">
      <c r="H67" s="16"/>
      <c r="I67" s="16"/>
    </row>
    <row r="68" spans="8:9">
      <c r="H68" s="16"/>
      <c r="I68" s="16"/>
    </row>
  </sheetData>
  <mergeCells count="28">
    <mergeCell ref="H17:H20"/>
    <mergeCell ref="G17:G20"/>
    <mergeCell ref="F17:F20"/>
    <mergeCell ref="E17:E19"/>
    <mergeCell ref="D17:D19"/>
    <mergeCell ref="C11:F11"/>
    <mergeCell ref="C12:F12"/>
    <mergeCell ref="C6:E6"/>
    <mergeCell ref="C7:E7"/>
    <mergeCell ref="C8:F8"/>
    <mergeCell ref="C9:E9"/>
    <mergeCell ref="C10:F10"/>
    <mergeCell ref="C5:F5"/>
    <mergeCell ref="C13:F14"/>
    <mergeCell ref="I17:I20"/>
    <mergeCell ref="A3:G3"/>
    <mergeCell ref="A9:B9"/>
    <mergeCell ref="A10:B10"/>
    <mergeCell ref="A5:B5"/>
    <mergeCell ref="A6:B6"/>
    <mergeCell ref="A7:B7"/>
    <mergeCell ref="A8:B8"/>
    <mergeCell ref="A13:B13"/>
    <mergeCell ref="A17:A20"/>
    <mergeCell ref="B17:B19"/>
    <mergeCell ref="C17:C19"/>
    <mergeCell ref="A11:B11"/>
    <mergeCell ref="A12:B12"/>
  </mergeCells>
  <phoneticPr fontId="0" type="noConversion"/>
  <printOptions horizontalCentered="1" verticalCentered="1"/>
  <pageMargins left="0.25" right="0.25" top="0.28000000000000003" bottom="0.74" header="0.26" footer="0.4"/>
  <pageSetup scale="87" fitToHeight="0" orientation="landscape" r:id="rId1"/>
  <headerFooter alignWithMargins="0">
    <oddFooter>&amp;RPage &amp;P of &amp;N</oddFooter>
  </headerFooter>
  <drawing r:id="rId2"/>
  <legacyDrawing r:id="rId3"/>
  <controls>
    <mc:AlternateContent xmlns:mc="http://schemas.openxmlformats.org/markup-compatibility/2006">
      <mc:Choice Requires="x14">
        <control shapeId="1060" r:id="rId4" name="CheckBox3">
          <controlPr autoLine="0" r:id="rId5">
            <anchor moveWithCells="1">
              <from>
                <xdr:col>5</xdr:col>
                <xdr:colOff>1076325</xdr:colOff>
                <xdr:row>1</xdr:row>
                <xdr:rowOff>28575</xdr:rowOff>
              </from>
              <to>
                <xdr:col>6</xdr:col>
                <xdr:colOff>114300</xdr:colOff>
                <xdr:row>3</xdr:row>
                <xdr:rowOff>9525</xdr:rowOff>
              </to>
            </anchor>
          </controlPr>
        </control>
      </mc:Choice>
      <mc:Fallback>
        <control shapeId="1060" r:id="rId4" name="CheckBox3"/>
      </mc:Fallback>
    </mc:AlternateContent>
    <mc:AlternateContent xmlns:mc="http://schemas.openxmlformats.org/markup-compatibility/2006">
      <mc:Choice Requires="x14">
        <control shapeId="1059" r:id="rId6" name="CheckBox1">
          <controlPr autoLine="0" autoPict="0" r:id="rId7">
            <anchor moveWithCells="1">
              <from>
                <xdr:col>0</xdr:col>
                <xdr:colOff>657225</xdr:colOff>
                <xdr:row>1</xdr:row>
                <xdr:rowOff>28575</xdr:rowOff>
              </from>
              <to>
                <xdr:col>3</xdr:col>
                <xdr:colOff>276225</xdr:colOff>
                <xdr:row>3</xdr:row>
                <xdr:rowOff>9525</xdr:rowOff>
              </to>
            </anchor>
          </controlPr>
        </control>
      </mc:Choice>
      <mc:Fallback>
        <control shapeId="1059" r:id="rId6" name="CheckBox1"/>
      </mc:Fallback>
    </mc:AlternateContent>
    <mc:AlternateContent xmlns:mc="http://schemas.openxmlformats.org/markup-compatibility/2006">
      <mc:Choice Requires="x14">
        <control shapeId="1058" r:id="rId8" name="CheckBox2">
          <controlPr autoLine="0" r:id="rId9">
            <anchor moveWithCells="1">
              <from>
                <xdr:col>4</xdr:col>
                <xdr:colOff>9525</xdr:colOff>
                <xdr:row>1</xdr:row>
                <xdr:rowOff>28575</xdr:rowOff>
              </from>
              <to>
                <xdr:col>5</xdr:col>
                <xdr:colOff>1085850</xdr:colOff>
                <xdr:row>3</xdr:row>
                <xdr:rowOff>9525</xdr:rowOff>
              </to>
            </anchor>
          </controlPr>
        </control>
      </mc:Choice>
      <mc:Fallback>
        <control shapeId="1058" r:id="rId8" name="CheckBox2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3:V85"/>
  <sheetViews>
    <sheetView showGridLines="0" view="pageBreakPreview" topLeftCell="A37" zoomScaleNormal="85" workbookViewId="0">
      <selection activeCell="D33" sqref="D33"/>
    </sheetView>
  </sheetViews>
  <sheetFormatPr defaultColWidth="9.140625" defaultRowHeight="11.25"/>
  <cols>
    <col min="1" max="1" width="4.140625" style="18" customWidth="1"/>
    <col min="2" max="2" width="13.85546875" style="35" customWidth="1"/>
    <col min="3" max="3" width="15.7109375" style="18" customWidth="1"/>
    <col min="4" max="4" width="16.28515625" style="18" customWidth="1"/>
    <col min="5" max="6" width="2.85546875" style="18" bestFit="1" customWidth="1"/>
    <col min="7" max="7" width="16.7109375" style="18" customWidth="1"/>
    <col min="8" max="8" width="2.85546875" style="18" bestFit="1" customWidth="1"/>
    <col min="9" max="10" width="19" style="18" customWidth="1"/>
    <col min="11" max="11" width="3.28515625" style="18" customWidth="1"/>
    <col min="12" max="12" width="3.42578125" style="19" customWidth="1"/>
    <col min="13" max="13" width="13.7109375" style="18" customWidth="1"/>
    <col min="14" max="14" width="12.5703125" style="18" customWidth="1"/>
    <col min="15" max="15" width="9.140625" style="18"/>
    <col min="16" max="16" width="14.85546875" style="18" customWidth="1"/>
    <col min="17" max="19" width="2.85546875" style="18" bestFit="1" customWidth="1"/>
    <col min="20" max="20" width="4.42578125" style="18" bestFit="1" customWidth="1"/>
    <col min="21" max="21" width="9.140625" style="18"/>
    <col min="22" max="22" width="9.140625" style="17"/>
    <col min="23" max="16384" width="9.140625" style="18"/>
  </cols>
  <sheetData>
    <row r="3" spans="1:20" s="2" customFormat="1" ht="13.5" customHeight="1">
      <c r="A3" s="187"/>
      <c r="B3" s="187"/>
      <c r="C3" s="187"/>
      <c r="D3" s="187"/>
      <c r="E3" s="188"/>
      <c r="F3" s="189"/>
      <c r="G3" s="190"/>
      <c r="H3" s="190"/>
      <c r="I3" s="190"/>
      <c r="J3" s="1"/>
    </row>
    <row r="4" spans="1:20" s="2" customFormat="1" ht="13.5" customHeight="1">
      <c r="A4" s="188"/>
      <c r="B4" s="188"/>
      <c r="C4" s="188"/>
      <c r="D4" s="188"/>
      <c r="E4" s="188"/>
      <c r="F4" s="189"/>
      <c r="G4" s="191"/>
      <c r="H4" s="192"/>
      <c r="I4" s="191"/>
      <c r="J4" s="5"/>
    </row>
    <row r="5" spans="1:20" s="2" customFormat="1" ht="13.5" customHeight="1">
      <c r="A5" s="528"/>
      <c r="B5" s="528"/>
      <c r="C5" s="528"/>
      <c r="D5" s="528"/>
      <c r="E5" s="528"/>
      <c r="F5" s="528"/>
      <c r="G5" s="528"/>
      <c r="H5" s="190"/>
      <c r="I5" s="190"/>
      <c r="J5" s="1"/>
    </row>
    <row r="6" spans="1:20" s="2" customFormat="1" ht="14.25" customHeight="1">
      <c r="A6" s="188"/>
      <c r="B6" s="188"/>
      <c r="C6" s="188"/>
      <c r="D6" s="188"/>
      <c r="E6" s="188"/>
      <c r="F6" s="189"/>
      <c r="G6" s="191"/>
      <c r="H6" s="192"/>
      <c r="I6" s="191"/>
      <c r="J6" s="6"/>
    </row>
    <row r="7" spans="1:20" s="7" customFormat="1" ht="12.75">
      <c r="A7" s="529" t="s">
        <v>0</v>
      </c>
      <c r="B7" s="529"/>
      <c r="C7" s="550"/>
      <c r="D7" s="550"/>
      <c r="E7" s="213"/>
      <c r="F7" s="213"/>
      <c r="G7" s="212"/>
      <c r="H7" s="212"/>
      <c r="I7" s="212"/>
      <c r="J7" s="212"/>
      <c r="K7" s="212"/>
      <c r="L7" s="212"/>
      <c r="M7" s="271"/>
      <c r="N7" s="271"/>
      <c r="O7" s="265" t="s">
        <v>2</v>
      </c>
      <c r="P7" s="266"/>
      <c r="Q7" s="271"/>
      <c r="R7" s="271"/>
      <c r="S7" s="271"/>
    </row>
    <row r="8" spans="1:20" s="7" customFormat="1" ht="12.75">
      <c r="A8" s="529" t="s">
        <v>3</v>
      </c>
      <c r="B8" s="529"/>
      <c r="C8" s="550"/>
      <c r="D8" s="550"/>
      <c r="E8" s="213"/>
      <c r="F8" s="212"/>
      <c r="G8" s="271"/>
      <c r="H8" s="265" t="s">
        <v>1</v>
      </c>
      <c r="I8" s="542"/>
      <c r="J8" s="542"/>
      <c r="K8" s="216"/>
      <c r="L8" s="216"/>
      <c r="M8" s="271"/>
      <c r="N8" s="271"/>
      <c r="O8" s="265" t="s">
        <v>4</v>
      </c>
      <c r="P8" s="266"/>
      <c r="Q8" s="271"/>
      <c r="R8" s="271"/>
      <c r="S8" s="271"/>
    </row>
    <row r="9" spans="1:20" s="7" customFormat="1" ht="12.75">
      <c r="A9" s="529" t="s">
        <v>5</v>
      </c>
      <c r="B9" s="529"/>
      <c r="C9" s="552"/>
      <c r="D9" s="552"/>
      <c r="E9" s="214"/>
      <c r="F9" s="212"/>
      <c r="G9" s="271"/>
      <c r="H9" s="265" t="s">
        <v>6</v>
      </c>
      <c r="I9" s="543"/>
      <c r="J9" s="543"/>
      <c r="K9" s="212"/>
      <c r="L9" s="212"/>
      <c r="M9" s="271"/>
      <c r="N9" s="271"/>
      <c r="O9" s="265" t="s">
        <v>7</v>
      </c>
      <c r="P9" s="267"/>
      <c r="Q9" s="271"/>
      <c r="R9" s="271"/>
      <c r="S9" s="271"/>
    </row>
    <row r="10" spans="1:20" s="7" customFormat="1" ht="12.75">
      <c r="A10" s="529" t="s">
        <v>8</v>
      </c>
      <c r="B10" s="529"/>
      <c r="C10" s="550"/>
      <c r="D10" s="550"/>
      <c r="E10" s="213"/>
      <c r="F10" s="213"/>
      <c r="G10" s="212"/>
      <c r="H10" s="212"/>
      <c r="I10" s="212"/>
      <c r="J10" s="212"/>
      <c r="K10" s="212"/>
      <c r="L10" s="212"/>
      <c r="M10" s="271"/>
      <c r="N10" s="271"/>
      <c r="O10" s="265" t="s">
        <v>9</v>
      </c>
      <c r="P10" s="267"/>
      <c r="Q10" s="271"/>
      <c r="R10" s="271"/>
      <c r="S10" s="271"/>
    </row>
    <row r="11" spans="1:20" s="7" customFormat="1" ht="12.75">
      <c r="A11" s="529"/>
      <c r="B11" s="529"/>
      <c r="C11" s="536"/>
      <c r="D11" s="536"/>
      <c r="E11" s="536"/>
      <c r="F11" s="213"/>
      <c r="G11" s="212"/>
      <c r="H11" s="212"/>
      <c r="I11" s="212"/>
      <c r="J11" s="212"/>
      <c r="K11" s="212"/>
      <c r="L11" s="212"/>
      <c r="M11" s="271"/>
      <c r="N11" s="271"/>
      <c r="O11" s="265" t="s">
        <v>10</v>
      </c>
      <c r="P11" s="267"/>
      <c r="Q11" s="271"/>
      <c r="R11" s="271"/>
      <c r="S11" s="271"/>
    </row>
    <row r="12" spans="1:20" s="7" customFormat="1" ht="12.75">
      <c r="A12" s="529" t="s">
        <v>11</v>
      </c>
      <c r="B12" s="529"/>
      <c r="C12" s="551"/>
      <c r="D12" s="551"/>
      <c r="E12" s="551"/>
      <c r="F12" s="551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71"/>
      <c r="R12" s="271"/>
      <c r="S12" s="271"/>
    </row>
    <row r="13" spans="1:20" s="7" customFormat="1" ht="12.75" customHeight="1" thickBot="1">
      <c r="A13" s="529" t="s">
        <v>12</v>
      </c>
      <c r="B13" s="529"/>
      <c r="C13" s="551"/>
      <c r="D13" s="551"/>
      <c r="E13" s="551"/>
      <c r="F13" s="551"/>
      <c r="G13" s="212"/>
      <c r="H13" s="212"/>
      <c r="I13" s="212"/>
      <c r="J13" s="212"/>
      <c r="K13" s="212"/>
      <c r="L13" s="271"/>
      <c r="M13" s="271"/>
      <c r="N13" s="265" t="s">
        <v>13</v>
      </c>
      <c r="O13" s="268"/>
      <c r="P13" s="269"/>
      <c r="Q13" s="272"/>
      <c r="R13" s="272"/>
      <c r="S13" s="272"/>
      <c r="T13" s="186"/>
    </row>
    <row r="14" spans="1:20" s="7" customFormat="1" ht="12.75">
      <c r="A14" s="529" t="s">
        <v>14</v>
      </c>
      <c r="B14" s="529"/>
      <c r="C14" s="551"/>
      <c r="D14" s="551"/>
      <c r="E14" s="551"/>
      <c r="F14" s="551"/>
      <c r="G14" s="212"/>
      <c r="H14" s="212"/>
      <c r="I14" s="212"/>
      <c r="J14" s="212"/>
      <c r="K14" s="212"/>
      <c r="L14" s="271"/>
      <c r="M14" s="271"/>
      <c r="N14" s="212"/>
      <c r="O14" s="213"/>
      <c r="P14" s="212"/>
      <c r="Q14" s="271"/>
      <c r="R14" s="271"/>
      <c r="S14" s="271"/>
    </row>
    <row r="15" spans="1:20" s="7" customFormat="1" ht="13.5" thickBot="1">
      <c r="A15" s="529" t="s">
        <v>15</v>
      </c>
      <c r="B15" s="529"/>
      <c r="C15" s="544"/>
      <c r="D15" s="545"/>
      <c r="E15" s="545"/>
      <c r="F15" s="546"/>
      <c r="G15" s="212"/>
      <c r="H15" s="212"/>
      <c r="I15" s="212"/>
      <c r="J15" s="212"/>
      <c r="K15" s="212"/>
      <c r="L15" s="271"/>
      <c r="M15" s="271"/>
      <c r="N15" s="265" t="s">
        <v>16</v>
      </c>
      <c r="O15" s="268"/>
      <c r="P15" s="269"/>
      <c r="Q15" s="272"/>
      <c r="R15" s="272"/>
      <c r="S15" s="272"/>
      <c r="T15" s="186"/>
    </row>
    <row r="16" spans="1:20" s="2" customFormat="1" ht="12.75">
      <c r="A16" s="190"/>
      <c r="B16" s="190"/>
      <c r="C16" s="547"/>
      <c r="D16" s="548"/>
      <c r="E16" s="548"/>
      <c r="F16" s="549"/>
      <c r="G16" s="212"/>
      <c r="H16" s="212"/>
      <c r="I16" s="212"/>
      <c r="J16" s="270"/>
      <c r="K16" s="212"/>
      <c r="L16" s="270"/>
      <c r="M16" s="270"/>
      <c r="N16" s="270"/>
      <c r="O16" s="212"/>
      <c r="P16" s="212"/>
      <c r="Q16" s="14"/>
      <c r="R16" s="14"/>
      <c r="S16" s="14"/>
    </row>
    <row r="17" spans="1:22" s="2" customFormat="1" ht="12.75">
      <c r="A17" s="193"/>
      <c r="B17" s="191"/>
      <c r="C17" s="191"/>
      <c r="D17" s="191"/>
      <c r="E17" s="191"/>
      <c r="F17" s="191"/>
      <c r="G17" s="191"/>
      <c r="H17" s="192"/>
      <c r="I17" s="192"/>
      <c r="J17" s="192"/>
      <c r="K17" s="184"/>
      <c r="L17" s="184"/>
      <c r="M17" s="184"/>
      <c r="N17" s="184"/>
      <c r="O17" s="184"/>
      <c r="P17" s="184"/>
    </row>
    <row r="18" spans="1:22" s="9" customFormat="1" ht="12.75" customHeight="1">
      <c r="A18" s="8"/>
      <c r="B18" s="3"/>
      <c r="C18" s="3"/>
      <c r="D18" s="3"/>
      <c r="E18" s="3"/>
      <c r="F18" s="3"/>
      <c r="G18" s="3"/>
      <c r="H18" s="4"/>
      <c r="I18" s="4"/>
      <c r="J18" s="4"/>
    </row>
    <row r="19" spans="1:22" s="20" customFormat="1" ht="11.25" customHeight="1" thickBot="1">
      <c r="B19" s="21"/>
      <c r="L19" s="22"/>
      <c r="V19" s="23"/>
    </row>
    <row r="20" spans="1:22" s="24" customFormat="1" ht="11.25" customHeight="1" thickBot="1">
      <c r="A20" s="555" t="s">
        <v>25</v>
      </c>
      <c r="B20" s="556"/>
      <c r="C20" s="553" t="s">
        <v>26</v>
      </c>
      <c r="D20" s="553" t="s">
        <v>27</v>
      </c>
      <c r="E20" s="559" t="s">
        <v>28</v>
      </c>
      <c r="F20" s="559" t="s">
        <v>29</v>
      </c>
      <c r="G20" s="553" t="s">
        <v>30</v>
      </c>
      <c r="H20" s="559" t="s">
        <v>31</v>
      </c>
      <c r="I20" s="553" t="s">
        <v>32</v>
      </c>
      <c r="J20" s="553" t="s">
        <v>33</v>
      </c>
      <c r="K20" s="559" t="s">
        <v>34</v>
      </c>
      <c r="L20" s="553" t="s">
        <v>35</v>
      </c>
      <c r="M20" s="553" t="s">
        <v>36</v>
      </c>
      <c r="N20" s="553" t="s">
        <v>37</v>
      </c>
      <c r="O20" s="553" t="s">
        <v>38</v>
      </c>
      <c r="P20" s="561" t="s">
        <v>39</v>
      </c>
      <c r="Q20" s="562"/>
      <c r="R20" s="562"/>
      <c r="S20" s="562"/>
      <c r="T20" s="563"/>
      <c r="V20" s="25"/>
    </row>
    <row r="21" spans="1:22" s="24" customFormat="1" ht="35.25">
      <c r="A21" s="557"/>
      <c r="B21" s="558"/>
      <c r="C21" s="554"/>
      <c r="D21" s="554"/>
      <c r="E21" s="560"/>
      <c r="F21" s="560"/>
      <c r="G21" s="554"/>
      <c r="H21" s="560"/>
      <c r="I21" s="554"/>
      <c r="J21" s="554"/>
      <c r="K21" s="560"/>
      <c r="L21" s="554"/>
      <c r="M21" s="554"/>
      <c r="N21" s="554"/>
      <c r="O21" s="554"/>
      <c r="P21" s="195" t="s">
        <v>40</v>
      </c>
      <c r="Q21" s="196" t="s">
        <v>28</v>
      </c>
      <c r="R21" s="196" t="s">
        <v>31</v>
      </c>
      <c r="S21" s="196" t="s">
        <v>34</v>
      </c>
      <c r="T21" s="195" t="s">
        <v>35</v>
      </c>
      <c r="V21" s="25"/>
    </row>
    <row r="22" spans="1:22" s="24" customFormat="1" ht="14.1" customHeight="1">
      <c r="A22" s="197"/>
      <c r="B22" s="198"/>
      <c r="C22" s="198"/>
      <c r="D22" s="198"/>
      <c r="E22" s="198"/>
      <c r="F22" s="198"/>
      <c r="G22" s="198"/>
      <c r="H22" s="199"/>
      <c r="I22" s="200"/>
      <c r="J22" s="200"/>
      <c r="K22" s="199"/>
      <c r="L22" s="200"/>
      <c r="M22" s="200"/>
      <c r="N22" s="200"/>
      <c r="O22" s="200"/>
      <c r="P22" s="200"/>
      <c r="Q22" s="201"/>
      <c r="R22" s="201"/>
      <c r="S22" s="201"/>
      <c r="T22" s="200"/>
      <c r="V22" s="25"/>
    </row>
    <row r="23" spans="1:22" s="24" customFormat="1" ht="14.1" customHeight="1">
      <c r="A23" s="197"/>
      <c r="B23" s="198"/>
      <c r="C23" s="198"/>
      <c r="D23" s="198"/>
      <c r="E23" s="198"/>
      <c r="F23" s="198"/>
      <c r="G23" s="198"/>
      <c r="H23" s="199"/>
      <c r="I23" s="200"/>
      <c r="J23" s="200"/>
      <c r="K23" s="199"/>
      <c r="L23" s="200"/>
      <c r="M23" s="200"/>
      <c r="N23" s="200"/>
      <c r="O23" s="200"/>
      <c r="P23" s="200"/>
      <c r="Q23" s="201"/>
      <c r="R23" s="201"/>
      <c r="S23" s="201"/>
      <c r="T23" s="200"/>
      <c r="V23" s="25"/>
    </row>
    <row r="24" spans="1:22" s="24" customFormat="1" ht="14.1" customHeight="1">
      <c r="A24" s="197"/>
      <c r="B24" s="198"/>
      <c r="C24" s="198"/>
      <c r="D24" s="198"/>
      <c r="E24" s="198"/>
      <c r="F24" s="198"/>
      <c r="G24" s="198"/>
      <c r="H24" s="199"/>
      <c r="I24" s="200"/>
      <c r="J24" s="200"/>
      <c r="K24" s="199"/>
      <c r="L24" s="200"/>
      <c r="M24" s="200"/>
      <c r="N24" s="200"/>
      <c r="O24" s="200"/>
      <c r="P24" s="200"/>
      <c r="Q24" s="201"/>
      <c r="R24" s="201"/>
      <c r="S24" s="201"/>
      <c r="T24" s="200"/>
      <c r="V24" s="25"/>
    </row>
    <row r="25" spans="1:22" s="24" customFormat="1" ht="14.1" customHeight="1">
      <c r="A25" s="197"/>
      <c r="B25" s="198"/>
      <c r="C25" s="198"/>
      <c r="D25" s="198"/>
      <c r="E25" s="198"/>
      <c r="F25" s="198"/>
      <c r="G25" s="198"/>
      <c r="H25" s="199"/>
      <c r="I25" s="200"/>
      <c r="J25" s="200"/>
      <c r="K25" s="199"/>
      <c r="L25" s="200"/>
      <c r="M25" s="200"/>
      <c r="N25" s="200"/>
      <c r="O25" s="200"/>
      <c r="P25" s="200"/>
      <c r="Q25" s="201"/>
      <c r="R25" s="201"/>
      <c r="S25" s="201"/>
      <c r="T25" s="200"/>
      <c r="V25" s="25"/>
    </row>
    <row r="26" spans="1:22" s="24" customFormat="1" ht="14.1" customHeight="1">
      <c r="A26" s="197"/>
      <c r="B26" s="198"/>
      <c r="C26" s="198"/>
      <c r="D26" s="198"/>
      <c r="E26" s="198"/>
      <c r="F26" s="198"/>
      <c r="G26" s="198"/>
      <c r="H26" s="199"/>
      <c r="I26" s="200"/>
      <c r="J26" s="200"/>
      <c r="K26" s="199"/>
      <c r="L26" s="200"/>
      <c r="M26" s="200"/>
      <c r="N26" s="200"/>
      <c r="O26" s="200"/>
      <c r="P26" s="200"/>
      <c r="Q26" s="201"/>
      <c r="R26" s="201"/>
      <c r="S26" s="201"/>
      <c r="T26" s="200"/>
      <c r="V26" s="25"/>
    </row>
    <row r="27" spans="1:22" s="24" customFormat="1" ht="14.1" customHeight="1">
      <c r="A27" s="197"/>
      <c r="B27" s="198"/>
      <c r="C27" s="198"/>
      <c r="D27" s="198"/>
      <c r="E27" s="198"/>
      <c r="F27" s="198"/>
      <c r="G27" s="198"/>
      <c r="H27" s="199"/>
      <c r="I27" s="200"/>
      <c r="J27" s="200"/>
      <c r="K27" s="199"/>
      <c r="L27" s="200"/>
      <c r="M27" s="200"/>
      <c r="N27" s="200"/>
      <c r="O27" s="200"/>
      <c r="P27" s="200"/>
      <c r="Q27" s="201"/>
      <c r="R27" s="201"/>
      <c r="S27" s="201"/>
      <c r="T27" s="200"/>
      <c r="V27" s="25"/>
    </row>
    <row r="28" spans="1:22" s="24" customFormat="1" ht="14.1" customHeight="1">
      <c r="A28" s="197"/>
      <c r="B28" s="198"/>
      <c r="C28" s="198"/>
      <c r="D28" s="198"/>
      <c r="E28" s="198"/>
      <c r="F28" s="198"/>
      <c r="G28" s="198"/>
      <c r="H28" s="199"/>
      <c r="I28" s="200"/>
      <c r="J28" s="200"/>
      <c r="K28" s="199"/>
      <c r="L28" s="200"/>
      <c r="M28" s="200"/>
      <c r="N28" s="200"/>
      <c r="O28" s="200"/>
      <c r="P28" s="200"/>
      <c r="Q28" s="201"/>
      <c r="R28" s="201"/>
      <c r="S28" s="201"/>
      <c r="T28" s="200"/>
      <c r="V28" s="25"/>
    </row>
    <row r="29" spans="1:22" s="24" customFormat="1" ht="14.1" customHeight="1">
      <c r="A29" s="197"/>
      <c r="B29" s="198"/>
      <c r="C29" s="198"/>
      <c r="D29" s="198"/>
      <c r="E29" s="198"/>
      <c r="F29" s="198"/>
      <c r="G29" s="198"/>
      <c r="H29" s="199"/>
      <c r="I29" s="200"/>
      <c r="J29" s="200"/>
      <c r="K29" s="199"/>
      <c r="L29" s="200"/>
      <c r="M29" s="200"/>
      <c r="N29" s="200"/>
      <c r="O29" s="200"/>
      <c r="P29" s="200"/>
      <c r="Q29" s="201"/>
      <c r="R29" s="201"/>
      <c r="S29" s="201"/>
      <c r="T29" s="200"/>
      <c r="V29" s="25"/>
    </row>
    <row r="30" spans="1:22" s="24" customFormat="1" ht="14.1" customHeight="1">
      <c r="A30" s="197"/>
      <c r="B30" s="198"/>
      <c r="C30" s="198"/>
      <c r="D30" s="198"/>
      <c r="E30" s="198"/>
      <c r="F30" s="198"/>
      <c r="G30" s="198"/>
      <c r="H30" s="199"/>
      <c r="I30" s="200"/>
      <c r="J30" s="200"/>
      <c r="K30" s="199"/>
      <c r="L30" s="200"/>
      <c r="M30" s="200"/>
      <c r="N30" s="200"/>
      <c r="O30" s="200"/>
      <c r="P30" s="200"/>
      <c r="Q30" s="201"/>
      <c r="R30" s="201"/>
      <c r="S30" s="201"/>
      <c r="T30" s="200"/>
      <c r="V30" s="25"/>
    </row>
    <row r="31" spans="1:22" s="24" customFormat="1" ht="14.1" customHeight="1">
      <c r="A31" s="197"/>
      <c r="B31" s="198"/>
      <c r="C31" s="198"/>
      <c r="D31" s="198"/>
      <c r="E31" s="198"/>
      <c r="F31" s="198"/>
      <c r="G31" s="198"/>
      <c r="H31" s="199"/>
      <c r="I31" s="200"/>
      <c r="J31" s="200"/>
      <c r="K31" s="199"/>
      <c r="L31" s="200"/>
      <c r="M31" s="200"/>
      <c r="N31" s="200"/>
      <c r="O31" s="200"/>
      <c r="P31" s="200"/>
      <c r="Q31" s="201"/>
      <c r="R31" s="201"/>
      <c r="S31" s="201"/>
      <c r="T31" s="200"/>
      <c r="V31" s="25"/>
    </row>
    <row r="32" spans="1:22" s="24" customFormat="1" ht="14.1" customHeight="1">
      <c r="A32" s="197"/>
      <c r="B32" s="198"/>
      <c r="C32" s="198"/>
      <c r="D32" s="198"/>
      <c r="E32" s="198"/>
      <c r="F32" s="198"/>
      <c r="G32" s="198"/>
      <c r="H32" s="199"/>
      <c r="I32" s="200"/>
      <c r="J32" s="200"/>
      <c r="K32" s="199"/>
      <c r="L32" s="200"/>
      <c r="M32" s="200"/>
      <c r="N32" s="200"/>
      <c r="O32" s="200"/>
      <c r="P32" s="200"/>
      <c r="Q32" s="201"/>
      <c r="R32" s="201"/>
      <c r="S32" s="201"/>
      <c r="T32" s="200"/>
      <c r="V32" s="25"/>
    </row>
    <row r="33" spans="1:22" s="24" customFormat="1" ht="14.1" customHeight="1">
      <c r="A33" s="197"/>
      <c r="B33" s="198"/>
      <c r="C33" s="198"/>
      <c r="D33" s="198"/>
      <c r="E33" s="198"/>
      <c r="F33" s="198"/>
      <c r="G33" s="198"/>
      <c r="H33" s="199"/>
      <c r="I33" s="200"/>
      <c r="J33" s="200"/>
      <c r="K33" s="199"/>
      <c r="L33" s="200"/>
      <c r="M33" s="200"/>
      <c r="N33" s="200"/>
      <c r="O33" s="200"/>
      <c r="P33" s="200"/>
      <c r="Q33" s="201"/>
      <c r="R33" s="201"/>
      <c r="S33" s="201"/>
      <c r="T33" s="200"/>
      <c r="V33" s="25"/>
    </row>
    <row r="34" spans="1:22" s="24" customFormat="1" ht="14.1" customHeight="1">
      <c r="A34" s="197"/>
      <c r="B34" s="198"/>
      <c r="C34" s="198"/>
      <c r="D34" s="198"/>
      <c r="E34" s="198"/>
      <c r="F34" s="198"/>
      <c r="G34" s="198"/>
      <c r="H34" s="199"/>
      <c r="I34" s="200"/>
      <c r="J34" s="200"/>
      <c r="K34" s="199"/>
      <c r="L34" s="200"/>
      <c r="M34" s="200"/>
      <c r="N34" s="200"/>
      <c r="O34" s="200"/>
      <c r="P34" s="200"/>
      <c r="Q34" s="201"/>
      <c r="R34" s="201"/>
      <c r="S34" s="201"/>
      <c r="T34" s="200"/>
      <c r="V34" s="25"/>
    </row>
    <row r="35" spans="1:22" s="24" customFormat="1" ht="14.1" customHeight="1">
      <c r="A35" s="197"/>
      <c r="B35" s="198"/>
      <c r="C35" s="198"/>
      <c r="D35" s="198"/>
      <c r="E35" s="198"/>
      <c r="F35" s="198"/>
      <c r="G35" s="198"/>
      <c r="H35" s="199"/>
      <c r="I35" s="200"/>
      <c r="J35" s="200"/>
      <c r="K35" s="199"/>
      <c r="L35" s="200"/>
      <c r="M35" s="200"/>
      <c r="N35" s="200"/>
      <c r="O35" s="200"/>
      <c r="P35" s="200"/>
      <c r="Q35" s="201"/>
      <c r="R35" s="201"/>
      <c r="S35" s="201"/>
      <c r="T35" s="200"/>
      <c r="V35" s="25"/>
    </row>
    <row r="36" spans="1:22" s="24" customFormat="1" ht="14.1" customHeight="1">
      <c r="A36" s="197"/>
      <c r="B36" s="198"/>
      <c r="C36" s="198"/>
      <c r="D36" s="198"/>
      <c r="E36" s="198"/>
      <c r="F36" s="198"/>
      <c r="G36" s="198"/>
      <c r="H36" s="199"/>
      <c r="I36" s="200"/>
      <c r="J36" s="200"/>
      <c r="K36" s="199"/>
      <c r="L36" s="200"/>
      <c r="M36" s="200"/>
      <c r="N36" s="200"/>
      <c r="O36" s="200"/>
      <c r="P36" s="200"/>
      <c r="Q36" s="201"/>
      <c r="R36" s="201"/>
      <c r="S36" s="201"/>
      <c r="T36" s="200"/>
      <c r="V36" s="25"/>
    </row>
    <row r="37" spans="1:22" s="24" customFormat="1" ht="14.1" customHeight="1">
      <c r="A37" s="197"/>
      <c r="B37" s="198"/>
      <c r="C37" s="198"/>
      <c r="D37" s="198"/>
      <c r="E37" s="198"/>
      <c r="F37" s="198"/>
      <c r="G37" s="198"/>
      <c r="H37" s="199"/>
      <c r="I37" s="200"/>
      <c r="J37" s="200"/>
      <c r="K37" s="199"/>
      <c r="L37" s="200"/>
      <c r="M37" s="200"/>
      <c r="N37" s="200"/>
      <c r="O37" s="200"/>
      <c r="P37" s="200"/>
      <c r="Q37" s="201"/>
      <c r="R37" s="201"/>
      <c r="S37" s="201"/>
      <c r="T37" s="200"/>
      <c r="V37" s="25"/>
    </row>
    <row r="38" spans="1:22" s="24" customFormat="1" ht="14.1" customHeight="1">
      <c r="A38" s="197"/>
      <c r="B38" s="198"/>
      <c r="C38" s="198"/>
      <c r="D38" s="198"/>
      <c r="E38" s="198"/>
      <c r="F38" s="198"/>
      <c r="G38" s="198"/>
      <c r="H38" s="27"/>
      <c r="I38" s="202"/>
      <c r="J38" s="27"/>
      <c r="K38" s="27"/>
      <c r="L38" s="202"/>
      <c r="M38" s="202"/>
      <c r="N38" s="27"/>
      <c r="O38" s="203"/>
      <c r="P38" s="27"/>
      <c r="Q38" s="27"/>
      <c r="R38" s="27"/>
      <c r="S38" s="27"/>
      <c r="T38" s="27"/>
      <c r="V38" s="25"/>
    </row>
    <row r="39" spans="1:22" s="24" customFormat="1" ht="14.1" customHeight="1">
      <c r="A39" s="197"/>
      <c r="B39" s="198"/>
      <c r="C39" s="198"/>
      <c r="D39" s="198"/>
      <c r="E39" s="198"/>
      <c r="F39" s="198"/>
      <c r="G39" s="198"/>
      <c r="H39" s="27"/>
      <c r="I39" s="202"/>
      <c r="J39" s="27"/>
      <c r="K39" s="27"/>
      <c r="L39" s="202"/>
      <c r="M39" s="202"/>
      <c r="N39" s="27"/>
      <c r="O39" s="203"/>
      <c r="P39" s="27"/>
      <c r="Q39" s="27"/>
      <c r="R39" s="27"/>
      <c r="S39" s="27"/>
      <c r="T39" s="27"/>
      <c r="V39" s="25"/>
    </row>
    <row r="40" spans="1:22" s="24" customFormat="1" ht="14.1" customHeight="1">
      <c r="A40" s="197"/>
      <c r="B40" s="198"/>
      <c r="C40" s="198"/>
      <c r="D40" s="198"/>
      <c r="E40" s="198"/>
      <c r="F40" s="198"/>
      <c r="G40" s="198"/>
      <c r="H40" s="27"/>
      <c r="I40" s="202"/>
      <c r="J40" s="27"/>
      <c r="K40" s="27"/>
      <c r="L40" s="202"/>
      <c r="M40" s="202"/>
      <c r="N40" s="27"/>
      <c r="O40" s="203"/>
      <c r="P40" s="27"/>
      <c r="Q40" s="27"/>
      <c r="R40" s="27"/>
      <c r="S40" s="27"/>
      <c r="T40" s="27"/>
      <c r="V40" s="25"/>
    </row>
    <row r="41" spans="1:22" s="24" customFormat="1" ht="14.1" customHeight="1">
      <c r="A41" s="197"/>
      <c r="B41" s="198"/>
      <c r="C41" s="198"/>
      <c r="D41" s="198"/>
      <c r="E41" s="198"/>
      <c r="F41" s="198"/>
      <c r="G41" s="198"/>
      <c r="H41" s="27"/>
      <c r="I41" s="202"/>
      <c r="J41" s="27"/>
      <c r="K41" s="27"/>
      <c r="L41" s="202"/>
      <c r="M41" s="202"/>
      <c r="N41" s="27"/>
      <c r="O41" s="203"/>
      <c r="P41" s="27"/>
      <c r="Q41" s="27"/>
      <c r="R41" s="27"/>
      <c r="S41" s="27"/>
      <c r="T41" s="27"/>
      <c r="V41" s="25"/>
    </row>
    <row r="42" spans="1:22" s="24" customFormat="1" ht="14.1" customHeight="1">
      <c r="A42" s="197"/>
      <c r="B42" s="198"/>
      <c r="C42" s="198"/>
      <c r="D42" s="198"/>
      <c r="E42" s="198"/>
      <c r="F42" s="198"/>
      <c r="G42" s="198"/>
      <c r="H42" s="27"/>
      <c r="I42" s="202"/>
      <c r="J42" s="27"/>
      <c r="K42" s="27"/>
      <c r="L42" s="202"/>
      <c r="M42" s="202"/>
      <c r="N42" s="27"/>
      <c r="O42" s="203"/>
      <c r="P42" s="27"/>
      <c r="Q42" s="27"/>
      <c r="R42" s="27"/>
      <c r="S42" s="27"/>
      <c r="T42" s="27"/>
      <c r="V42" s="25"/>
    </row>
    <row r="43" spans="1:22" s="24" customFormat="1" ht="14.1" customHeight="1">
      <c r="A43" s="197"/>
      <c r="B43" s="198"/>
      <c r="C43" s="198"/>
      <c r="D43" s="198"/>
      <c r="E43" s="198"/>
      <c r="F43" s="198"/>
      <c r="G43" s="198"/>
      <c r="H43" s="27"/>
      <c r="I43" s="202"/>
      <c r="J43" s="27"/>
      <c r="K43" s="27"/>
      <c r="L43" s="202"/>
      <c r="M43" s="202"/>
      <c r="N43" s="27"/>
      <c r="O43" s="203"/>
      <c r="P43" s="27"/>
      <c r="Q43" s="27"/>
      <c r="R43" s="27"/>
      <c r="S43" s="27"/>
      <c r="T43" s="27"/>
      <c r="V43" s="25"/>
    </row>
    <row r="44" spans="1:22" s="24" customFormat="1" ht="14.1" customHeight="1">
      <c r="A44" s="197"/>
      <c r="B44" s="198"/>
      <c r="C44" s="198"/>
      <c r="D44" s="198"/>
      <c r="E44" s="198"/>
      <c r="F44" s="198"/>
      <c r="G44" s="198"/>
      <c r="H44" s="27"/>
      <c r="I44" s="202"/>
      <c r="J44" s="27"/>
      <c r="K44" s="27"/>
      <c r="L44" s="202"/>
      <c r="M44" s="202"/>
      <c r="N44" s="27"/>
      <c r="O44" s="203"/>
      <c r="P44" s="27"/>
      <c r="Q44" s="27"/>
      <c r="R44" s="27"/>
      <c r="S44" s="27"/>
      <c r="T44" s="27"/>
      <c r="V44" s="25"/>
    </row>
    <row r="45" spans="1:22" s="24" customFormat="1" ht="14.1" customHeight="1">
      <c r="A45" s="204"/>
      <c r="B45" s="205"/>
      <c r="C45" s="206"/>
      <c r="D45" s="198"/>
      <c r="E45" s="207"/>
      <c r="F45" s="207"/>
      <c r="G45" s="202"/>
      <c r="H45" s="207"/>
      <c r="I45" s="202"/>
      <c r="J45" s="202"/>
      <c r="K45" s="207"/>
      <c r="L45" s="207"/>
      <c r="M45" s="207"/>
      <c r="N45" s="207"/>
      <c r="O45" s="208"/>
      <c r="P45" s="207"/>
      <c r="Q45" s="207"/>
      <c r="R45" s="207"/>
      <c r="S45" s="207"/>
      <c r="T45" s="207"/>
      <c r="V45" s="25"/>
    </row>
    <row r="46" spans="1:22" s="24" customFormat="1" ht="14.1" customHeight="1">
      <c r="A46" s="204"/>
      <c r="B46" s="205"/>
      <c r="C46" s="27"/>
      <c r="D46" s="202"/>
      <c r="E46" s="27"/>
      <c r="F46" s="27"/>
      <c r="G46" s="27"/>
      <c r="H46" s="27"/>
      <c r="I46" s="28"/>
      <c r="J46" s="28"/>
      <c r="K46" s="27"/>
      <c r="L46" s="27"/>
      <c r="M46" s="27"/>
      <c r="N46" s="27"/>
      <c r="O46" s="203"/>
      <c r="P46" s="27"/>
      <c r="Q46" s="27"/>
      <c r="R46" s="27"/>
      <c r="S46" s="27"/>
      <c r="T46" s="27"/>
      <c r="V46" s="25"/>
    </row>
    <row r="47" spans="1:22" s="24" customFormat="1" ht="14.1" customHeight="1">
      <c r="A47" s="204"/>
      <c r="B47" s="205"/>
      <c r="C47" s="27"/>
      <c r="D47" s="202"/>
      <c r="E47" s="27"/>
      <c r="F47" s="27"/>
      <c r="G47" s="202"/>
      <c r="H47" s="209"/>
      <c r="I47" s="28"/>
      <c r="J47" s="28"/>
      <c r="K47" s="27"/>
      <c r="L47" s="27"/>
      <c r="M47" s="27"/>
      <c r="N47" s="27"/>
      <c r="O47" s="203"/>
      <c r="P47" s="27"/>
      <c r="Q47" s="27"/>
      <c r="R47" s="27"/>
      <c r="S47" s="27"/>
      <c r="T47" s="27"/>
      <c r="V47" s="25"/>
    </row>
    <row r="48" spans="1:22" s="24" customFormat="1" ht="14.1" customHeight="1">
      <c r="A48" s="204"/>
      <c r="B48" s="110"/>
      <c r="C48" s="27"/>
      <c r="D48" s="27"/>
      <c r="E48" s="26"/>
      <c r="F48" s="26"/>
      <c r="G48" s="202"/>
      <c r="H48" s="210"/>
      <c r="I48" s="28"/>
      <c r="J48" s="31"/>
      <c r="K48" s="26"/>
      <c r="L48" s="26"/>
      <c r="M48" s="29"/>
      <c r="N48" s="26"/>
      <c r="O48" s="30"/>
      <c r="P48" s="26"/>
      <c r="Q48" s="26"/>
      <c r="R48" s="26"/>
      <c r="S48" s="26"/>
      <c r="T48" s="26"/>
      <c r="V48" s="25"/>
    </row>
    <row r="49" spans="1:22" s="24" customFormat="1" ht="14.1" customHeight="1">
      <c r="A49" s="204"/>
      <c r="B49" s="211"/>
      <c r="C49" s="27"/>
      <c r="D49" s="27"/>
      <c r="E49" s="26"/>
      <c r="F49" s="26"/>
      <c r="G49" s="27"/>
      <c r="H49" s="26"/>
      <c r="I49" s="28"/>
      <c r="J49" s="31"/>
      <c r="K49" s="26"/>
      <c r="L49" s="26"/>
      <c r="M49" s="29"/>
      <c r="N49" s="26"/>
      <c r="O49" s="30"/>
      <c r="P49" s="26"/>
      <c r="Q49" s="26"/>
      <c r="R49" s="26"/>
      <c r="S49" s="26"/>
      <c r="T49" s="26"/>
      <c r="V49" s="25"/>
    </row>
    <row r="50" spans="1:22" s="24" customFormat="1" ht="14.1" customHeight="1">
      <c r="A50" s="204"/>
      <c r="B50" s="211"/>
      <c r="C50" s="27"/>
      <c r="D50" s="27"/>
      <c r="E50" s="26"/>
      <c r="F50" s="32"/>
      <c r="G50" s="27"/>
      <c r="H50" s="26"/>
      <c r="I50" s="27"/>
      <c r="J50" s="33"/>
      <c r="K50" s="26"/>
      <c r="L50" s="26"/>
      <c r="M50" s="29"/>
      <c r="N50" s="26"/>
      <c r="O50" s="30"/>
      <c r="P50" s="26"/>
      <c r="Q50" s="26"/>
      <c r="R50" s="26"/>
      <c r="S50" s="26"/>
      <c r="T50" s="26"/>
      <c r="V50" s="25"/>
    </row>
    <row r="51" spans="1:22" s="24" customFormat="1" ht="14.1" customHeight="1">
      <c r="A51" s="204"/>
      <c r="B51" s="211"/>
      <c r="C51" s="27"/>
      <c r="D51" s="27"/>
      <c r="E51" s="26"/>
      <c r="F51" s="26"/>
      <c r="G51" s="27"/>
      <c r="H51" s="26"/>
      <c r="I51" s="27"/>
      <c r="J51" s="33"/>
      <c r="K51" s="26"/>
      <c r="L51" s="26"/>
      <c r="M51" s="29"/>
      <c r="N51" s="26"/>
      <c r="O51" s="30"/>
      <c r="P51" s="26"/>
      <c r="Q51" s="26"/>
      <c r="R51" s="26"/>
      <c r="S51" s="26"/>
      <c r="T51" s="26"/>
      <c r="V51" s="25"/>
    </row>
    <row r="52" spans="1:22" s="24" customFormat="1" ht="14.1" customHeight="1">
      <c r="A52" s="204"/>
      <c r="B52" s="211"/>
      <c r="C52" s="27"/>
      <c r="D52" s="27"/>
      <c r="E52" s="26"/>
      <c r="F52" s="26"/>
      <c r="G52" s="27"/>
      <c r="H52" s="26"/>
      <c r="I52" s="27"/>
      <c r="J52" s="33"/>
      <c r="K52" s="26"/>
      <c r="L52" s="26"/>
      <c r="M52" s="29"/>
      <c r="N52" s="26"/>
      <c r="O52" s="30"/>
      <c r="P52" s="26"/>
      <c r="Q52" s="26"/>
      <c r="R52" s="26"/>
      <c r="S52" s="26"/>
      <c r="T52" s="26"/>
      <c r="V52" s="25"/>
    </row>
    <row r="53" spans="1:22" s="24" customFormat="1" ht="14.1" customHeight="1">
      <c r="A53" s="204"/>
      <c r="B53" s="211"/>
      <c r="C53" s="27"/>
      <c r="D53" s="27"/>
      <c r="E53" s="26"/>
      <c r="F53" s="26"/>
      <c r="G53" s="27"/>
      <c r="H53" s="26"/>
      <c r="I53" s="27"/>
      <c r="J53" s="33"/>
      <c r="K53" s="26"/>
      <c r="L53" s="26"/>
      <c r="M53" s="29"/>
      <c r="N53" s="26"/>
      <c r="O53" s="30"/>
      <c r="P53" s="26"/>
      <c r="Q53" s="26"/>
      <c r="R53" s="26"/>
      <c r="S53" s="26"/>
      <c r="T53" s="26"/>
      <c r="V53" s="25"/>
    </row>
    <row r="54" spans="1:22" s="24" customFormat="1" ht="14.1" customHeight="1">
      <c r="A54" s="204"/>
      <c r="B54" s="211"/>
      <c r="C54" s="27"/>
      <c r="D54" s="27"/>
      <c r="E54" s="26"/>
      <c r="F54" s="26"/>
      <c r="G54" s="27"/>
      <c r="H54" s="26"/>
      <c r="I54" s="27"/>
      <c r="J54" s="33"/>
      <c r="K54" s="26"/>
      <c r="L54" s="26"/>
      <c r="M54" s="29"/>
      <c r="N54" s="26"/>
      <c r="O54" s="30"/>
      <c r="P54" s="26"/>
      <c r="Q54" s="26"/>
      <c r="R54" s="26"/>
      <c r="S54" s="26"/>
      <c r="T54" s="26"/>
      <c r="V54" s="25"/>
    </row>
    <row r="55" spans="1:22">
      <c r="M55" s="34"/>
    </row>
    <row r="56" spans="1:22">
      <c r="M56" s="34"/>
    </row>
    <row r="57" spans="1:22">
      <c r="M57" s="34"/>
    </row>
    <row r="58" spans="1:22">
      <c r="M58" s="34"/>
    </row>
    <row r="59" spans="1:22">
      <c r="M59" s="34"/>
    </row>
    <row r="60" spans="1:22">
      <c r="M60" s="34"/>
    </row>
    <row r="61" spans="1:22">
      <c r="M61" s="34"/>
    </row>
    <row r="62" spans="1:22">
      <c r="M62" s="34"/>
    </row>
    <row r="63" spans="1:22">
      <c r="M63" s="34"/>
    </row>
    <row r="64" spans="1:22">
      <c r="M64" s="34"/>
    </row>
    <row r="65" spans="13:13">
      <c r="M65" s="34"/>
    </row>
    <row r="66" spans="13:13">
      <c r="M66" s="34"/>
    </row>
    <row r="67" spans="13:13">
      <c r="M67" s="34"/>
    </row>
    <row r="68" spans="13:13">
      <c r="M68" s="34"/>
    </row>
    <row r="69" spans="13:13">
      <c r="M69" s="34"/>
    </row>
    <row r="70" spans="13:13">
      <c r="M70" s="34"/>
    </row>
    <row r="71" spans="13:13">
      <c r="M71" s="34"/>
    </row>
    <row r="72" spans="13:13">
      <c r="M72" s="34"/>
    </row>
    <row r="73" spans="13:13">
      <c r="M73" s="34"/>
    </row>
    <row r="74" spans="13:13">
      <c r="M74" s="34"/>
    </row>
    <row r="75" spans="13:13">
      <c r="M75" s="34"/>
    </row>
    <row r="76" spans="13:13">
      <c r="M76" s="34"/>
    </row>
    <row r="77" spans="13:13">
      <c r="M77" s="34"/>
    </row>
    <row r="78" spans="13:13">
      <c r="M78" s="34"/>
    </row>
    <row r="79" spans="13:13">
      <c r="M79" s="34"/>
    </row>
    <row r="80" spans="13:13">
      <c r="M80" s="34"/>
    </row>
    <row r="81" spans="13:13">
      <c r="M81" s="34"/>
    </row>
    <row r="82" spans="13:13">
      <c r="M82" s="34"/>
    </row>
    <row r="83" spans="13:13">
      <c r="M83" s="34"/>
    </row>
    <row r="84" spans="13:13">
      <c r="M84" s="34"/>
    </row>
    <row r="85" spans="13:13">
      <c r="M85" s="34"/>
    </row>
  </sheetData>
  <mergeCells count="36">
    <mergeCell ref="P20:T20"/>
    <mergeCell ref="H20:H21"/>
    <mergeCell ref="J20:J21"/>
    <mergeCell ref="I20:I21"/>
    <mergeCell ref="G20:G21"/>
    <mergeCell ref="O20:O21"/>
    <mergeCell ref="N20:N21"/>
    <mergeCell ref="M20:M21"/>
    <mergeCell ref="L20:L21"/>
    <mergeCell ref="K20:K21"/>
    <mergeCell ref="C20:C21"/>
    <mergeCell ref="A20:B21"/>
    <mergeCell ref="F20:F21"/>
    <mergeCell ref="E20:E21"/>
    <mergeCell ref="D20:D21"/>
    <mergeCell ref="A5:G5"/>
    <mergeCell ref="A7:B7"/>
    <mergeCell ref="A8:B8"/>
    <mergeCell ref="C7:D7"/>
    <mergeCell ref="C8:D8"/>
    <mergeCell ref="I8:J8"/>
    <mergeCell ref="I9:J9"/>
    <mergeCell ref="A15:B15"/>
    <mergeCell ref="C15:F16"/>
    <mergeCell ref="C10:D10"/>
    <mergeCell ref="A13:B13"/>
    <mergeCell ref="C13:F13"/>
    <mergeCell ref="A14:B14"/>
    <mergeCell ref="C14:F14"/>
    <mergeCell ref="A11:B11"/>
    <mergeCell ref="C11:E11"/>
    <mergeCell ref="A12:B12"/>
    <mergeCell ref="C12:F12"/>
    <mergeCell ref="A9:B9"/>
    <mergeCell ref="A10:B10"/>
    <mergeCell ref="C9:D9"/>
  </mergeCells>
  <phoneticPr fontId="0" type="noConversion"/>
  <printOptions horizontalCentered="1"/>
  <pageMargins left="0.5" right="0.5" top="0.5" bottom="0.74" header="0.5" footer="0.4"/>
  <pageSetup scale="71" fitToHeight="0" orientation="landscape" r:id="rId1"/>
  <headerFooter alignWithMargins="0">
    <oddFooter>&amp;RPage &amp;P of &amp;N</oddFooter>
  </headerFooter>
  <drawing r:id="rId2"/>
  <legacyDrawing r:id="rId3"/>
  <controls>
    <mc:AlternateContent xmlns:mc="http://schemas.openxmlformats.org/markup-compatibility/2006">
      <mc:Choice Requires="x14">
        <control shapeId="6150" r:id="rId4" name="CheckBox3">
          <controlPr autoLine="0" r:id="rId5">
            <anchor moveWithCells="1">
              <from>
                <xdr:col>15</xdr:col>
                <xdr:colOff>361950</xdr:colOff>
                <xdr:row>3</xdr:row>
                <xdr:rowOff>76200</xdr:rowOff>
              </from>
              <to>
                <xdr:col>19</xdr:col>
                <xdr:colOff>171450</xdr:colOff>
                <xdr:row>5</xdr:row>
                <xdr:rowOff>57150</xdr:rowOff>
              </to>
            </anchor>
          </controlPr>
        </control>
      </mc:Choice>
      <mc:Fallback>
        <control shapeId="6150" r:id="rId4" name="CheckBox3"/>
      </mc:Fallback>
    </mc:AlternateContent>
    <mc:AlternateContent xmlns:mc="http://schemas.openxmlformats.org/markup-compatibility/2006">
      <mc:Choice Requires="x14">
        <control shapeId="6149" r:id="rId6" name="CheckBox1">
          <controlPr autoLine="0" r:id="rId7">
            <anchor moveWithCells="1">
              <from>
                <xdr:col>12</xdr:col>
                <xdr:colOff>304800</xdr:colOff>
                <xdr:row>3</xdr:row>
                <xdr:rowOff>76200</xdr:rowOff>
              </from>
              <to>
                <xdr:col>13</xdr:col>
                <xdr:colOff>409575</xdr:colOff>
                <xdr:row>5</xdr:row>
                <xdr:rowOff>57150</xdr:rowOff>
              </to>
            </anchor>
          </controlPr>
        </control>
      </mc:Choice>
      <mc:Fallback>
        <control shapeId="6149" r:id="rId6" name="CheckBox1"/>
      </mc:Fallback>
    </mc:AlternateContent>
    <mc:AlternateContent xmlns:mc="http://schemas.openxmlformats.org/markup-compatibility/2006">
      <mc:Choice Requires="x14">
        <control shapeId="6148" r:id="rId8" name="CheckBox2">
          <controlPr autoLine="0" r:id="rId9">
            <anchor moveWithCells="1">
              <from>
                <xdr:col>13</xdr:col>
                <xdr:colOff>447675</xdr:colOff>
                <xdr:row>3</xdr:row>
                <xdr:rowOff>76200</xdr:rowOff>
              </from>
              <to>
                <xdr:col>15</xdr:col>
                <xdr:colOff>371475</xdr:colOff>
                <xdr:row>5</xdr:row>
                <xdr:rowOff>57150</xdr:rowOff>
              </to>
            </anchor>
          </controlPr>
        </control>
      </mc:Choice>
      <mc:Fallback>
        <control shapeId="6148" r:id="rId8" name="CheckBox2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3:V77"/>
  <sheetViews>
    <sheetView showGridLines="0" view="pageBreakPreview" topLeftCell="A22" zoomScaleNormal="85" workbookViewId="0">
      <selection activeCell="I31" sqref="I31"/>
    </sheetView>
  </sheetViews>
  <sheetFormatPr defaultColWidth="9.140625" defaultRowHeight="11.25"/>
  <cols>
    <col min="1" max="1" width="16.140625" style="18" bestFit="1" customWidth="1"/>
    <col min="2" max="2" width="17.85546875" style="35" customWidth="1"/>
    <col min="3" max="3" width="15.7109375" style="18" customWidth="1"/>
    <col min="4" max="4" width="3.28515625" style="18" bestFit="1" customWidth="1"/>
    <col min="5" max="5" width="6.5703125" style="18" customWidth="1"/>
    <col min="6" max="6" width="6.7109375" style="18" customWidth="1"/>
    <col min="7" max="7" width="3" style="18" bestFit="1" customWidth="1"/>
    <col min="8" max="8" width="22.85546875" style="18" bestFit="1" customWidth="1"/>
    <col min="9" max="9" width="19" style="18" customWidth="1"/>
    <col min="10" max="10" width="8.140625" style="18" customWidth="1"/>
    <col min="11" max="11" width="8.42578125" style="18" bestFit="1" customWidth="1"/>
    <col min="12" max="12" width="6" style="19" bestFit="1" customWidth="1"/>
    <col min="13" max="13" width="13.7109375" style="18" customWidth="1"/>
    <col min="14" max="14" width="12.5703125" style="18" customWidth="1"/>
    <col min="15" max="15" width="9.140625" style="18"/>
    <col min="16" max="16" width="14.85546875" style="18" customWidth="1"/>
    <col min="17" max="19" width="2.85546875" style="18" bestFit="1" customWidth="1"/>
    <col min="20" max="20" width="4.42578125" style="18" bestFit="1" customWidth="1"/>
    <col min="21" max="21" width="9.140625" style="18"/>
    <col min="22" max="22" width="9.140625" style="17"/>
    <col min="23" max="16384" width="9.140625" style="18"/>
  </cols>
  <sheetData>
    <row r="3" spans="1:16" s="2" customFormat="1" ht="13.5" customHeight="1">
      <c r="A3" s="187"/>
      <c r="B3" s="187"/>
      <c r="C3" s="187"/>
      <c r="D3" s="187"/>
      <c r="E3" s="188"/>
      <c r="F3" s="217"/>
      <c r="G3" s="190"/>
      <c r="H3" s="190"/>
      <c r="I3" s="190"/>
      <c r="J3" s="1"/>
    </row>
    <row r="4" spans="1:16" s="2" customFormat="1" ht="13.5" customHeight="1">
      <c r="A4" s="188"/>
      <c r="B4" s="188"/>
      <c r="C4" s="188"/>
      <c r="D4" s="188"/>
      <c r="E4" s="188"/>
      <c r="F4" s="217"/>
      <c r="G4" s="191"/>
      <c r="H4" s="192"/>
      <c r="I4" s="191"/>
      <c r="J4" s="5"/>
    </row>
    <row r="5" spans="1:16" s="2" customFormat="1" ht="13.5" customHeight="1">
      <c r="A5" s="528"/>
      <c r="B5" s="528"/>
      <c r="C5" s="528"/>
      <c r="D5" s="528"/>
      <c r="E5" s="528"/>
      <c r="F5" s="528"/>
      <c r="G5" s="528"/>
      <c r="H5" s="190"/>
      <c r="I5" s="190"/>
      <c r="J5" s="1"/>
    </row>
    <row r="6" spans="1:16" s="2" customFormat="1" ht="14.25" customHeight="1">
      <c r="A6" s="188"/>
      <c r="B6" s="188"/>
      <c r="C6" s="188"/>
      <c r="D6" s="188"/>
      <c r="E6" s="188"/>
      <c r="F6" s="217"/>
      <c r="G6" s="191"/>
      <c r="H6" s="192"/>
      <c r="I6" s="191"/>
      <c r="J6" s="6"/>
    </row>
    <row r="7" spans="1:16" s="7" customFormat="1" ht="12.75">
      <c r="A7" s="183" t="s">
        <v>0</v>
      </c>
      <c r="B7" s="550"/>
      <c r="C7" s="550"/>
      <c r="D7" s="218"/>
      <c r="E7" s="213"/>
      <c r="F7" s="213"/>
      <c r="G7" s="212"/>
      <c r="H7" s="265" t="s">
        <v>1</v>
      </c>
      <c r="I7" s="565"/>
      <c r="J7" s="566"/>
      <c r="K7" s="212"/>
      <c r="L7" s="265" t="s">
        <v>2</v>
      </c>
      <c r="M7" s="266"/>
    </row>
    <row r="8" spans="1:16" s="7" customFormat="1" ht="12.75">
      <c r="A8" s="183" t="s">
        <v>3</v>
      </c>
      <c r="B8" s="550"/>
      <c r="C8" s="550"/>
      <c r="D8" s="218"/>
      <c r="E8" s="213"/>
      <c r="F8" s="271"/>
      <c r="G8" s="271"/>
      <c r="H8" s="265" t="s">
        <v>6</v>
      </c>
      <c r="I8" s="543"/>
      <c r="J8" s="543"/>
      <c r="K8" s="216"/>
      <c r="L8" s="265" t="s">
        <v>4</v>
      </c>
      <c r="M8" s="266"/>
    </row>
    <row r="9" spans="1:16" s="7" customFormat="1" ht="12.75">
      <c r="A9" s="183" t="s">
        <v>5</v>
      </c>
      <c r="B9" s="552"/>
      <c r="C9" s="552"/>
      <c r="D9" s="219"/>
      <c r="E9" s="214"/>
      <c r="F9" s="271"/>
      <c r="G9" s="271"/>
      <c r="H9" s="271"/>
      <c r="I9" s="271"/>
      <c r="J9" s="271"/>
      <c r="K9" s="212"/>
      <c r="L9" s="265" t="s">
        <v>7</v>
      </c>
      <c r="M9" s="267"/>
    </row>
    <row r="10" spans="1:16" s="7" customFormat="1" ht="12.75">
      <c r="A10" s="183" t="s">
        <v>8</v>
      </c>
      <c r="B10" s="550"/>
      <c r="C10" s="550"/>
      <c r="D10" s="218"/>
      <c r="E10" s="213"/>
      <c r="F10" s="213"/>
      <c r="G10" s="212"/>
      <c r="H10" s="212"/>
      <c r="I10" s="212"/>
      <c r="J10" s="212"/>
      <c r="K10" s="212"/>
      <c r="L10" s="265" t="s">
        <v>9</v>
      </c>
      <c r="M10" s="267"/>
    </row>
    <row r="11" spans="1:16" s="7" customFormat="1" ht="12.75">
      <c r="A11" s="183"/>
      <c r="B11" s="212"/>
      <c r="C11" s="213"/>
      <c r="D11" s="213"/>
      <c r="E11" s="213"/>
      <c r="F11" s="213"/>
      <c r="G11" s="212"/>
      <c r="H11" s="212"/>
      <c r="I11" s="212"/>
      <c r="J11" s="212"/>
      <c r="K11" s="212"/>
      <c r="L11" s="265" t="s">
        <v>10</v>
      </c>
      <c r="M11" s="267"/>
    </row>
    <row r="12" spans="1:16" s="7" customFormat="1" ht="12.75">
      <c r="A12" s="183" t="s">
        <v>11</v>
      </c>
      <c r="B12" s="570"/>
      <c r="C12" s="570"/>
      <c r="D12" s="213"/>
      <c r="E12" s="213"/>
      <c r="F12" s="213"/>
      <c r="G12" s="212"/>
      <c r="H12" s="212"/>
      <c r="I12" s="212"/>
      <c r="J12" s="212"/>
      <c r="K12" s="212"/>
      <c r="L12" s="212"/>
      <c r="M12" s="212"/>
      <c r="N12" s="184"/>
      <c r="O12" s="184"/>
      <c r="P12" s="184"/>
    </row>
    <row r="13" spans="1:16" s="7" customFormat="1" ht="12.75" customHeight="1">
      <c r="A13" s="183" t="s">
        <v>12</v>
      </c>
      <c r="B13" s="570"/>
      <c r="C13" s="570"/>
      <c r="D13" s="213"/>
      <c r="E13" s="213"/>
      <c r="F13" s="213"/>
      <c r="G13" s="212"/>
      <c r="H13" s="212"/>
      <c r="I13" s="212"/>
      <c r="J13" s="212"/>
      <c r="K13" s="212"/>
      <c r="L13" s="271"/>
      <c r="M13" s="271"/>
      <c r="O13" s="184"/>
      <c r="P13" s="215"/>
    </row>
    <row r="14" spans="1:16" s="7" customFormat="1" ht="13.5" thickBot="1">
      <c r="A14" s="183" t="s">
        <v>14</v>
      </c>
      <c r="B14" s="570"/>
      <c r="C14" s="570"/>
      <c r="D14" s="213"/>
      <c r="E14" s="213"/>
      <c r="F14" s="213"/>
      <c r="G14" s="212"/>
      <c r="H14" s="265" t="s">
        <v>13</v>
      </c>
      <c r="I14" s="268"/>
      <c r="J14" s="268"/>
      <c r="K14" s="268"/>
      <c r="L14" s="272"/>
      <c r="M14" s="272"/>
      <c r="O14" s="185"/>
      <c r="P14" s="184"/>
    </row>
    <row r="15" spans="1:16" s="7" customFormat="1" ht="12.75">
      <c r="A15" s="183" t="s">
        <v>15</v>
      </c>
      <c r="B15" s="571"/>
      <c r="C15" s="571"/>
      <c r="D15" s="220"/>
      <c r="E15" s="220"/>
      <c r="F15" s="220"/>
      <c r="G15" s="212"/>
      <c r="H15" s="212"/>
      <c r="I15" s="212"/>
      <c r="J15" s="212"/>
      <c r="K15" s="212"/>
      <c r="L15" s="271"/>
      <c r="M15" s="271"/>
      <c r="O15" s="184"/>
      <c r="P15" s="215"/>
    </row>
    <row r="16" spans="1:16" s="2" customFormat="1" ht="13.5" thickBot="1">
      <c r="A16" s="190"/>
      <c r="B16" s="571"/>
      <c r="C16" s="571"/>
      <c r="D16" s="220"/>
      <c r="E16" s="220"/>
      <c r="F16" s="220"/>
      <c r="G16" s="212"/>
      <c r="H16" s="265" t="s">
        <v>16</v>
      </c>
      <c r="I16" s="268"/>
      <c r="J16" s="275"/>
      <c r="K16" s="268"/>
      <c r="L16" s="275"/>
      <c r="M16" s="275"/>
      <c r="N16" s="190"/>
      <c r="O16" s="184"/>
      <c r="P16" s="184"/>
    </row>
    <row r="17" spans="1:22" s="2" customFormat="1" ht="12.75">
      <c r="A17" s="193"/>
      <c r="B17" s="191"/>
      <c r="C17" s="191"/>
      <c r="D17" s="191"/>
      <c r="E17" s="191"/>
      <c r="F17" s="191"/>
      <c r="G17" s="191"/>
      <c r="H17" s="192"/>
      <c r="I17" s="192"/>
      <c r="J17" s="192"/>
      <c r="K17" s="184"/>
      <c r="L17" s="184"/>
      <c r="M17" s="184"/>
      <c r="N17" s="184"/>
      <c r="O17" s="184"/>
      <c r="P17" s="184"/>
    </row>
    <row r="18" spans="1:22" s="9" customFormat="1" ht="12.75" customHeight="1">
      <c r="A18" s="8"/>
      <c r="B18" s="3"/>
      <c r="C18" s="3"/>
      <c r="D18" s="3"/>
      <c r="E18" s="3"/>
      <c r="F18" s="3"/>
      <c r="G18" s="3"/>
      <c r="H18" s="4"/>
      <c r="I18" s="4"/>
      <c r="J18" s="4"/>
    </row>
    <row r="19" spans="1:22" s="20" customFormat="1" ht="11.25" customHeight="1">
      <c r="B19" s="21"/>
      <c r="L19" s="22"/>
      <c r="V19" s="23"/>
    </row>
    <row r="20" spans="1:22" s="24" customFormat="1" ht="12.75" customHeight="1">
      <c r="A20" s="564" t="s">
        <v>41</v>
      </c>
      <c r="B20" s="564" t="s">
        <v>42</v>
      </c>
      <c r="C20" s="564" t="s">
        <v>43</v>
      </c>
      <c r="D20" s="567" t="s">
        <v>44</v>
      </c>
      <c r="E20" s="568"/>
      <c r="F20" s="568"/>
      <c r="G20" s="569"/>
      <c r="H20" s="567" t="s">
        <v>45</v>
      </c>
      <c r="I20" s="568"/>
      <c r="J20" s="568"/>
      <c r="K20" s="568"/>
      <c r="L20" s="568"/>
      <c r="M20" s="564" t="s">
        <v>46</v>
      </c>
      <c r="N20" s="36"/>
    </row>
    <row r="21" spans="1:22" s="24" customFormat="1" ht="24" customHeight="1">
      <c r="A21" s="564"/>
      <c r="B21" s="564"/>
      <c r="C21" s="564"/>
      <c r="D21" s="37" t="s">
        <v>47</v>
      </c>
      <c r="E21" s="37" t="s">
        <v>48</v>
      </c>
      <c r="F21" s="37" t="s">
        <v>49</v>
      </c>
      <c r="G21" s="273" t="s">
        <v>29</v>
      </c>
      <c r="H21" s="37" t="s">
        <v>50</v>
      </c>
      <c r="I21" s="274" t="s">
        <v>51</v>
      </c>
      <c r="J21" s="37" t="s">
        <v>52</v>
      </c>
      <c r="K21" s="37" t="s">
        <v>53</v>
      </c>
      <c r="L21" s="353" t="s">
        <v>54</v>
      </c>
      <c r="M21" s="564"/>
      <c r="N21" s="36"/>
    </row>
    <row r="22" spans="1:22" s="24" customFormat="1" ht="14.1" customHeight="1">
      <c r="A22" s="382"/>
      <c r="B22" s="383"/>
      <c r="C22" s="383"/>
      <c r="D22" s="383"/>
      <c r="E22" s="383"/>
      <c r="F22" s="383"/>
      <c r="G22" s="383"/>
      <c r="H22" s="384"/>
      <c r="I22" s="385"/>
      <c r="J22" s="385"/>
      <c r="K22" s="384"/>
      <c r="L22" s="385"/>
      <c r="M22" s="385"/>
      <c r="O22" s="25"/>
    </row>
    <row r="23" spans="1:22" s="24" customFormat="1" ht="14.1" customHeight="1">
      <c r="A23" s="366"/>
      <c r="B23" s="367"/>
      <c r="C23" s="367"/>
      <c r="D23" s="367"/>
      <c r="E23" s="367"/>
      <c r="F23" s="367"/>
      <c r="G23" s="367"/>
      <c r="H23" s="368"/>
      <c r="I23" s="369"/>
      <c r="J23" s="369"/>
      <c r="K23" s="368"/>
      <c r="L23" s="369"/>
      <c r="M23" s="369"/>
      <c r="O23" s="25"/>
    </row>
    <row r="24" spans="1:22" s="24" customFormat="1" ht="14.1" customHeight="1">
      <c r="A24" s="366"/>
      <c r="B24" s="367"/>
      <c r="C24" s="367"/>
      <c r="D24" s="367"/>
      <c r="E24" s="367"/>
      <c r="F24" s="367"/>
      <c r="G24" s="367"/>
      <c r="H24" s="368"/>
      <c r="I24" s="369"/>
      <c r="J24" s="369"/>
      <c r="K24" s="368"/>
      <c r="L24" s="369"/>
      <c r="M24" s="369"/>
      <c r="O24" s="25"/>
    </row>
    <row r="25" spans="1:22" s="24" customFormat="1" ht="14.1" customHeight="1">
      <c r="A25" s="366"/>
      <c r="B25" s="367"/>
      <c r="C25" s="367"/>
      <c r="D25" s="367"/>
      <c r="E25" s="367"/>
      <c r="F25" s="367"/>
      <c r="G25" s="367"/>
      <c r="H25" s="368"/>
      <c r="I25" s="369"/>
      <c r="J25" s="369"/>
      <c r="K25" s="368"/>
      <c r="L25" s="369"/>
      <c r="M25" s="369"/>
      <c r="O25" s="25"/>
    </row>
    <row r="26" spans="1:22" s="24" customFormat="1" ht="14.1" customHeight="1">
      <c r="A26" s="366"/>
      <c r="B26" s="367"/>
      <c r="C26" s="367"/>
      <c r="D26" s="367"/>
      <c r="E26" s="367"/>
      <c r="F26" s="367"/>
      <c r="G26" s="367"/>
      <c r="H26" s="368"/>
      <c r="I26" s="369"/>
      <c r="J26" s="369"/>
      <c r="K26" s="368"/>
      <c r="L26" s="369"/>
      <c r="M26" s="369"/>
      <c r="O26" s="25"/>
    </row>
    <row r="27" spans="1:22" s="24" customFormat="1" ht="14.1" customHeight="1">
      <c r="A27" s="366"/>
      <c r="B27" s="367"/>
      <c r="C27" s="367"/>
      <c r="D27" s="367"/>
      <c r="E27" s="367"/>
      <c r="F27" s="367"/>
      <c r="G27" s="367"/>
      <c r="H27" s="368"/>
      <c r="I27" s="369"/>
      <c r="J27" s="369"/>
      <c r="K27" s="368"/>
      <c r="L27" s="369"/>
      <c r="M27" s="369"/>
      <c r="O27" s="25"/>
    </row>
    <row r="28" spans="1:22" s="24" customFormat="1" ht="14.1" customHeight="1">
      <c r="A28" s="366"/>
      <c r="B28" s="367"/>
      <c r="C28" s="367"/>
      <c r="D28" s="367"/>
      <c r="E28" s="367"/>
      <c r="F28" s="367"/>
      <c r="G28" s="367"/>
      <c r="H28" s="368"/>
      <c r="I28" s="369"/>
      <c r="J28" s="369"/>
      <c r="K28" s="368"/>
      <c r="L28" s="369"/>
      <c r="M28" s="369"/>
      <c r="O28" s="25"/>
    </row>
    <row r="29" spans="1:22" s="24" customFormat="1" ht="14.1" customHeight="1">
      <c r="A29" s="366"/>
      <c r="B29" s="367"/>
      <c r="C29" s="367"/>
      <c r="D29" s="367"/>
      <c r="E29" s="367"/>
      <c r="F29" s="367"/>
      <c r="G29" s="367"/>
      <c r="H29" s="368"/>
      <c r="I29" s="369"/>
      <c r="J29" s="369"/>
      <c r="K29" s="368"/>
      <c r="L29" s="369"/>
      <c r="M29" s="369"/>
      <c r="O29" s="25"/>
    </row>
    <row r="30" spans="1:22" s="24" customFormat="1" ht="14.1" customHeight="1">
      <c r="A30" s="366"/>
      <c r="B30" s="367"/>
      <c r="C30" s="367"/>
      <c r="D30" s="367"/>
      <c r="E30" s="367"/>
      <c r="F30" s="367"/>
      <c r="G30" s="367"/>
      <c r="H30" s="368"/>
      <c r="I30" s="369"/>
      <c r="J30" s="369"/>
      <c r="K30" s="368"/>
      <c r="L30" s="369"/>
      <c r="M30" s="369"/>
      <c r="O30" s="25"/>
    </row>
    <row r="31" spans="1:22" s="24" customFormat="1" ht="14.1" customHeight="1">
      <c r="A31" s="366"/>
      <c r="B31" s="367"/>
      <c r="C31" s="367"/>
      <c r="D31" s="367"/>
      <c r="E31" s="367"/>
      <c r="F31" s="367"/>
      <c r="G31" s="367"/>
      <c r="H31" s="368"/>
      <c r="I31" s="369"/>
      <c r="J31" s="369"/>
      <c r="K31" s="368"/>
      <c r="L31" s="369"/>
      <c r="M31" s="369"/>
      <c r="O31" s="25"/>
    </row>
    <row r="32" spans="1:22" s="24" customFormat="1" ht="14.1" customHeight="1">
      <c r="A32" s="366"/>
      <c r="B32" s="367"/>
      <c r="C32" s="367"/>
      <c r="D32" s="367"/>
      <c r="E32" s="367"/>
      <c r="F32" s="367"/>
      <c r="G32" s="367"/>
      <c r="H32" s="368"/>
      <c r="I32" s="369"/>
      <c r="J32" s="369"/>
      <c r="K32" s="368"/>
      <c r="L32" s="369"/>
      <c r="M32" s="369"/>
      <c r="O32" s="25"/>
    </row>
    <row r="33" spans="1:15" s="24" customFormat="1" ht="14.1" customHeight="1">
      <c r="A33" s="366"/>
      <c r="B33" s="367"/>
      <c r="C33" s="367"/>
      <c r="D33" s="367"/>
      <c r="E33" s="367"/>
      <c r="F33" s="367"/>
      <c r="G33" s="367"/>
      <c r="H33" s="368"/>
      <c r="I33" s="369"/>
      <c r="J33" s="369"/>
      <c r="K33" s="368"/>
      <c r="L33" s="369"/>
      <c r="M33" s="369"/>
      <c r="O33" s="25"/>
    </row>
    <row r="34" spans="1:15" s="24" customFormat="1" ht="14.1" customHeight="1">
      <c r="A34" s="366"/>
      <c r="B34" s="367"/>
      <c r="C34" s="367"/>
      <c r="D34" s="367"/>
      <c r="E34" s="367"/>
      <c r="F34" s="367"/>
      <c r="G34" s="367"/>
      <c r="H34" s="368"/>
      <c r="I34" s="369"/>
      <c r="J34" s="369"/>
      <c r="K34" s="368"/>
      <c r="L34" s="369"/>
      <c r="M34" s="369"/>
      <c r="O34" s="25"/>
    </row>
    <row r="35" spans="1:15" s="24" customFormat="1" ht="14.1" customHeight="1">
      <c r="A35" s="366"/>
      <c r="B35" s="367"/>
      <c r="C35" s="367"/>
      <c r="D35" s="367"/>
      <c r="E35" s="367"/>
      <c r="F35" s="367"/>
      <c r="G35" s="367"/>
      <c r="H35" s="368"/>
      <c r="I35" s="369"/>
      <c r="J35" s="369"/>
      <c r="K35" s="368"/>
      <c r="L35" s="369"/>
      <c r="M35" s="369"/>
      <c r="O35" s="25"/>
    </row>
    <row r="36" spans="1:15" s="24" customFormat="1" ht="14.1" customHeight="1">
      <c r="A36" s="366"/>
      <c r="B36" s="367"/>
      <c r="C36" s="367"/>
      <c r="D36" s="367"/>
      <c r="E36" s="367"/>
      <c r="F36" s="367"/>
      <c r="G36" s="367"/>
      <c r="H36" s="368"/>
      <c r="I36" s="369"/>
      <c r="J36" s="369"/>
      <c r="K36" s="368"/>
      <c r="L36" s="369"/>
      <c r="M36" s="369"/>
      <c r="O36" s="25"/>
    </row>
    <row r="37" spans="1:15" s="24" customFormat="1" ht="14.1" customHeight="1">
      <c r="A37" s="366"/>
      <c r="B37" s="367"/>
      <c r="C37" s="367"/>
      <c r="D37" s="367"/>
      <c r="E37" s="367"/>
      <c r="F37" s="367"/>
      <c r="G37" s="367"/>
      <c r="H37" s="368"/>
      <c r="I37" s="369"/>
      <c r="J37" s="369"/>
      <c r="K37" s="368"/>
      <c r="L37" s="369"/>
      <c r="M37" s="369"/>
      <c r="O37" s="25"/>
    </row>
    <row r="38" spans="1:15" s="24" customFormat="1" ht="14.1" customHeight="1">
      <c r="A38" s="366"/>
      <c r="B38" s="367"/>
      <c r="C38" s="367"/>
      <c r="D38" s="367"/>
      <c r="E38" s="367"/>
      <c r="F38" s="367"/>
      <c r="G38" s="367"/>
      <c r="H38" s="370"/>
      <c r="I38" s="371"/>
      <c r="J38" s="370"/>
      <c r="K38" s="370"/>
      <c r="L38" s="371"/>
      <c r="M38" s="371"/>
      <c r="O38" s="25"/>
    </row>
    <row r="39" spans="1:15" s="24" customFormat="1" ht="14.1" customHeight="1">
      <c r="A39" s="366"/>
      <c r="B39" s="367"/>
      <c r="C39" s="367"/>
      <c r="D39" s="367"/>
      <c r="E39" s="367"/>
      <c r="F39" s="367"/>
      <c r="G39" s="367"/>
      <c r="H39" s="370"/>
      <c r="I39" s="371"/>
      <c r="J39" s="370"/>
      <c r="K39" s="370"/>
      <c r="L39" s="371"/>
      <c r="M39" s="371"/>
      <c r="O39" s="25"/>
    </row>
    <row r="40" spans="1:15" s="24" customFormat="1" ht="14.1" customHeight="1">
      <c r="A40" s="366"/>
      <c r="B40" s="367"/>
      <c r="C40" s="367"/>
      <c r="D40" s="367"/>
      <c r="E40" s="367"/>
      <c r="F40" s="367"/>
      <c r="G40" s="367"/>
      <c r="H40" s="370"/>
      <c r="I40" s="371"/>
      <c r="J40" s="370"/>
      <c r="K40" s="370"/>
      <c r="L40" s="371"/>
      <c r="M40" s="371"/>
      <c r="O40" s="25"/>
    </row>
    <row r="41" spans="1:15" s="24" customFormat="1" ht="14.1" customHeight="1">
      <c r="A41" s="366"/>
      <c r="B41" s="367"/>
      <c r="C41" s="367"/>
      <c r="D41" s="367"/>
      <c r="E41" s="367"/>
      <c r="F41" s="367"/>
      <c r="G41" s="367"/>
      <c r="H41" s="370"/>
      <c r="I41" s="371"/>
      <c r="J41" s="370"/>
      <c r="K41" s="370"/>
      <c r="L41" s="371"/>
      <c r="M41" s="371"/>
      <c r="O41" s="25"/>
    </row>
    <row r="42" spans="1:15" s="24" customFormat="1" ht="14.1" customHeight="1">
      <c r="A42" s="366"/>
      <c r="B42" s="367"/>
      <c r="C42" s="367"/>
      <c r="D42" s="367"/>
      <c r="E42" s="367"/>
      <c r="F42" s="367"/>
      <c r="G42" s="367"/>
      <c r="H42" s="370"/>
      <c r="I42" s="371"/>
      <c r="J42" s="370"/>
      <c r="K42" s="370"/>
      <c r="L42" s="371"/>
      <c r="M42" s="371"/>
      <c r="O42" s="25"/>
    </row>
    <row r="43" spans="1:15" s="24" customFormat="1" ht="14.1" customHeight="1">
      <c r="A43" s="366"/>
      <c r="B43" s="367"/>
      <c r="C43" s="367"/>
      <c r="D43" s="367"/>
      <c r="E43" s="367"/>
      <c r="F43" s="367"/>
      <c r="G43" s="367"/>
      <c r="H43" s="370"/>
      <c r="I43" s="371"/>
      <c r="J43" s="370"/>
      <c r="K43" s="370"/>
      <c r="L43" s="371"/>
      <c r="M43" s="371"/>
      <c r="O43" s="25"/>
    </row>
    <row r="44" spans="1:15" s="24" customFormat="1" ht="14.1" customHeight="1">
      <c r="A44" s="366"/>
      <c r="B44" s="367"/>
      <c r="C44" s="367"/>
      <c r="D44" s="367"/>
      <c r="E44" s="367"/>
      <c r="F44" s="367"/>
      <c r="G44" s="367"/>
      <c r="H44" s="370"/>
      <c r="I44" s="371"/>
      <c r="J44" s="370"/>
      <c r="K44" s="370"/>
      <c r="L44" s="371"/>
      <c r="M44" s="371"/>
      <c r="O44" s="25"/>
    </row>
    <row r="45" spans="1:15" s="24" customFormat="1" ht="14.1" customHeight="1">
      <c r="A45" s="372"/>
      <c r="B45" s="373"/>
      <c r="C45" s="374"/>
      <c r="D45" s="367"/>
      <c r="E45" s="375"/>
      <c r="F45" s="375"/>
      <c r="G45" s="371"/>
      <c r="H45" s="375"/>
      <c r="I45" s="371"/>
      <c r="J45" s="371"/>
      <c r="K45" s="375"/>
      <c r="L45" s="375"/>
      <c r="M45" s="375"/>
      <c r="O45" s="25"/>
    </row>
    <row r="46" spans="1:15" s="24" customFormat="1" ht="14.1" customHeight="1">
      <c r="A46" s="376"/>
      <c r="B46" s="377"/>
      <c r="C46" s="378"/>
      <c r="D46" s="378"/>
      <c r="E46" s="379"/>
      <c r="F46" s="379"/>
      <c r="G46" s="378"/>
      <c r="H46" s="379"/>
      <c r="I46" s="378"/>
      <c r="J46" s="380"/>
      <c r="K46" s="379"/>
      <c r="L46" s="379"/>
      <c r="M46" s="381"/>
      <c r="O46" s="25"/>
    </row>
    <row r="47" spans="1:15">
      <c r="M47" s="34"/>
    </row>
    <row r="48" spans="1:15">
      <c r="M48" s="34"/>
    </row>
    <row r="49" spans="13:13">
      <c r="M49" s="34"/>
    </row>
    <row r="50" spans="13:13">
      <c r="M50" s="34"/>
    </row>
    <row r="51" spans="13:13">
      <c r="M51" s="34"/>
    </row>
    <row r="52" spans="13:13">
      <c r="M52" s="34"/>
    </row>
    <row r="53" spans="13:13">
      <c r="M53" s="34"/>
    </row>
    <row r="54" spans="13:13">
      <c r="M54" s="34"/>
    </row>
    <row r="55" spans="13:13">
      <c r="M55" s="34"/>
    </row>
    <row r="56" spans="13:13">
      <c r="M56" s="34"/>
    </row>
    <row r="57" spans="13:13">
      <c r="M57" s="34"/>
    </row>
    <row r="58" spans="13:13">
      <c r="M58" s="34"/>
    </row>
    <row r="59" spans="13:13">
      <c r="M59" s="34"/>
    </row>
    <row r="60" spans="13:13">
      <c r="M60" s="34"/>
    </row>
    <row r="61" spans="13:13">
      <c r="M61" s="34"/>
    </row>
    <row r="62" spans="13:13">
      <c r="M62" s="34"/>
    </row>
    <row r="63" spans="13:13">
      <c r="M63" s="34"/>
    </row>
    <row r="64" spans="13:13">
      <c r="M64" s="34"/>
    </row>
    <row r="65" spans="13:13">
      <c r="M65" s="34"/>
    </row>
    <row r="66" spans="13:13">
      <c r="M66" s="34"/>
    </row>
    <row r="67" spans="13:13">
      <c r="M67" s="34"/>
    </row>
    <row r="68" spans="13:13">
      <c r="M68" s="34"/>
    </row>
    <row r="69" spans="13:13">
      <c r="M69" s="34"/>
    </row>
    <row r="70" spans="13:13">
      <c r="M70" s="34"/>
    </row>
    <row r="71" spans="13:13">
      <c r="M71" s="34"/>
    </row>
    <row r="72" spans="13:13">
      <c r="M72" s="34"/>
    </row>
    <row r="73" spans="13:13">
      <c r="M73" s="34"/>
    </row>
    <row r="74" spans="13:13">
      <c r="M74" s="34"/>
    </row>
    <row r="75" spans="13:13">
      <c r="M75" s="34"/>
    </row>
    <row r="76" spans="13:13">
      <c r="M76" s="34"/>
    </row>
    <row r="77" spans="13:13">
      <c r="M77" s="34"/>
    </row>
  </sheetData>
  <mergeCells count="17">
    <mergeCell ref="H20:L20"/>
    <mergeCell ref="M20:M21"/>
    <mergeCell ref="A5:G5"/>
    <mergeCell ref="B7:C7"/>
    <mergeCell ref="B8:C8"/>
    <mergeCell ref="B9:C9"/>
    <mergeCell ref="B10:C10"/>
    <mergeCell ref="I8:J8"/>
    <mergeCell ref="I7:J7"/>
    <mergeCell ref="A20:A21"/>
    <mergeCell ref="B20:B21"/>
    <mergeCell ref="C20:C21"/>
    <mergeCell ref="D20:G20"/>
    <mergeCell ref="B12:C12"/>
    <mergeCell ref="B13:C13"/>
    <mergeCell ref="B14:C14"/>
    <mergeCell ref="B15:C16"/>
  </mergeCells>
  <phoneticPr fontId="0" type="noConversion"/>
  <printOptions horizontalCentered="1"/>
  <pageMargins left="0.5" right="0.5" top="0.5" bottom="0.47" header="0.5" footer="0.24"/>
  <pageSetup scale="88" fitToHeight="0" orientation="landscape" r:id="rId1"/>
  <headerFooter alignWithMargins="0">
    <oddFooter>&amp;RPage &amp;P of &amp;N</oddFooter>
  </headerFooter>
  <drawing r:id="rId2"/>
  <legacyDrawing r:id="rId3"/>
  <controls>
    <mc:AlternateContent xmlns:mc="http://schemas.openxmlformats.org/markup-compatibility/2006">
      <mc:Choice Requires="x14">
        <control shapeId="7173" r:id="rId4" name="CheckBox3">
          <controlPr autoLine="0" r:id="rId5">
            <anchor moveWithCells="1">
              <from>
                <xdr:col>10</xdr:col>
                <xdr:colOff>419100</xdr:colOff>
                <xdr:row>2</xdr:row>
                <xdr:rowOff>9525</xdr:rowOff>
              </from>
              <to>
                <xdr:col>12</xdr:col>
                <xdr:colOff>828675</xdr:colOff>
                <xdr:row>3</xdr:row>
                <xdr:rowOff>161925</xdr:rowOff>
              </to>
            </anchor>
          </controlPr>
        </control>
      </mc:Choice>
      <mc:Fallback>
        <control shapeId="7173" r:id="rId4" name="CheckBox3"/>
      </mc:Fallback>
    </mc:AlternateContent>
    <mc:AlternateContent xmlns:mc="http://schemas.openxmlformats.org/markup-compatibility/2006">
      <mc:Choice Requires="x14">
        <control shapeId="7172" r:id="rId6" name="CheckBox1">
          <controlPr autoLine="0" r:id="rId7">
            <anchor moveWithCells="1">
              <from>
                <xdr:col>7</xdr:col>
                <xdr:colOff>1333500</xdr:colOff>
                <xdr:row>2</xdr:row>
                <xdr:rowOff>9525</xdr:rowOff>
              </from>
              <to>
                <xdr:col>8</xdr:col>
                <xdr:colOff>828675</xdr:colOff>
                <xdr:row>3</xdr:row>
                <xdr:rowOff>161925</xdr:rowOff>
              </to>
            </anchor>
          </controlPr>
        </control>
      </mc:Choice>
      <mc:Fallback>
        <control shapeId="7172" r:id="rId6" name="CheckBox1"/>
      </mc:Fallback>
    </mc:AlternateContent>
    <mc:AlternateContent xmlns:mc="http://schemas.openxmlformats.org/markup-compatibility/2006">
      <mc:Choice Requires="x14">
        <control shapeId="7171" r:id="rId8" name="CheckBox2">
          <controlPr autoLine="0" r:id="rId9">
            <anchor moveWithCells="1">
              <from>
                <xdr:col>8</xdr:col>
                <xdr:colOff>866775</xdr:colOff>
                <xdr:row>2</xdr:row>
                <xdr:rowOff>9525</xdr:rowOff>
              </from>
              <to>
                <xdr:col>10</xdr:col>
                <xdr:colOff>428625</xdr:colOff>
                <xdr:row>3</xdr:row>
                <xdr:rowOff>161925</xdr:rowOff>
              </to>
            </anchor>
          </controlPr>
        </control>
      </mc:Choice>
      <mc:Fallback>
        <control shapeId="7171" r:id="rId8" name="CheckBox2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defaultGridColor="0" view="pageBreakPreview" colorId="23" zoomScale="60" zoomScaleNormal="100" workbookViewId="0">
      <pane ySplit="6" topLeftCell="A7" activePane="bottomLeft" state="frozen"/>
      <selection pane="bottomLeft" activeCell="K19" sqref="K19"/>
    </sheetView>
  </sheetViews>
  <sheetFormatPr defaultRowHeight="12.75"/>
  <cols>
    <col min="1" max="1" width="3.7109375" style="285" customWidth="1"/>
    <col min="2" max="2" width="14.7109375" style="285" customWidth="1"/>
    <col min="3" max="3" width="4.7109375" style="285" customWidth="1"/>
    <col min="4" max="4" width="9.7109375" style="285" customWidth="1"/>
    <col min="5" max="6" width="6.7109375" style="285" customWidth="1"/>
    <col min="7" max="7" width="14.42578125" style="285" bestFit="1" customWidth="1"/>
    <col min="8" max="12" width="7.7109375" style="285" customWidth="1"/>
    <col min="13" max="14" width="3.7109375" style="285" customWidth="1"/>
    <col min="15" max="15" width="0.85546875" style="285" customWidth="1"/>
    <col min="16" max="241" width="9.140625" style="285"/>
    <col min="242" max="242" width="3.7109375" style="285" customWidth="1"/>
    <col min="243" max="243" width="14.7109375" style="285" customWidth="1"/>
    <col min="244" max="244" width="4.7109375" style="285" customWidth="1"/>
    <col min="245" max="245" width="9.7109375" style="285" customWidth="1"/>
    <col min="246" max="247" width="6.7109375" style="285" customWidth="1"/>
    <col min="248" max="248" width="14.42578125" style="285" bestFit="1" customWidth="1"/>
    <col min="249" max="253" width="7.7109375" style="285" customWidth="1"/>
    <col min="254" max="255" width="3.7109375" style="285" customWidth="1"/>
    <col min="256" max="256" width="1.7109375" style="285" customWidth="1"/>
    <col min="257" max="497" width="9.140625" style="285"/>
    <col min="498" max="498" width="3.7109375" style="285" customWidth="1"/>
    <col min="499" max="499" width="14.7109375" style="285" customWidth="1"/>
    <col min="500" max="500" width="4.7109375" style="285" customWidth="1"/>
    <col min="501" max="501" width="9.7109375" style="285" customWidth="1"/>
    <col min="502" max="503" width="6.7109375" style="285" customWidth="1"/>
    <col min="504" max="504" width="14.42578125" style="285" bestFit="1" customWidth="1"/>
    <col min="505" max="509" width="7.7109375" style="285" customWidth="1"/>
    <col min="510" max="511" width="3.7109375" style="285" customWidth="1"/>
    <col min="512" max="512" width="1.7109375" style="285" customWidth="1"/>
    <col min="513" max="753" width="9.140625" style="285"/>
    <col min="754" max="754" width="3.7109375" style="285" customWidth="1"/>
    <col min="755" max="755" width="14.7109375" style="285" customWidth="1"/>
    <col min="756" max="756" width="4.7109375" style="285" customWidth="1"/>
    <col min="757" max="757" width="9.7109375" style="285" customWidth="1"/>
    <col min="758" max="759" width="6.7109375" style="285" customWidth="1"/>
    <col min="760" max="760" width="14.42578125" style="285" bestFit="1" customWidth="1"/>
    <col min="761" max="765" width="7.7109375" style="285" customWidth="1"/>
    <col min="766" max="767" width="3.7109375" style="285" customWidth="1"/>
    <col min="768" max="768" width="1.7109375" style="285" customWidth="1"/>
    <col min="769" max="1009" width="9.140625" style="285"/>
    <col min="1010" max="1010" width="3.7109375" style="285" customWidth="1"/>
    <col min="1011" max="1011" width="14.7109375" style="285" customWidth="1"/>
    <col min="1012" max="1012" width="4.7109375" style="285" customWidth="1"/>
    <col min="1013" max="1013" width="9.7109375" style="285" customWidth="1"/>
    <col min="1014" max="1015" width="6.7109375" style="285" customWidth="1"/>
    <col min="1016" max="1016" width="14.42578125" style="285" bestFit="1" customWidth="1"/>
    <col min="1017" max="1021" width="7.7109375" style="285" customWidth="1"/>
    <col min="1022" max="1023" width="3.7109375" style="285" customWidth="1"/>
    <col min="1024" max="1024" width="1.7109375" style="285" customWidth="1"/>
    <col min="1025" max="1265" width="9.140625" style="285"/>
    <col min="1266" max="1266" width="3.7109375" style="285" customWidth="1"/>
    <col min="1267" max="1267" width="14.7109375" style="285" customWidth="1"/>
    <col min="1268" max="1268" width="4.7109375" style="285" customWidth="1"/>
    <col min="1269" max="1269" width="9.7109375" style="285" customWidth="1"/>
    <col min="1270" max="1271" width="6.7109375" style="285" customWidth="1"/>
    <col min="1272" max="1272" width="14.42578125" style="285" bestFit="1" customWidth="1"/>
    <col min="1273" max="1277" width="7.7109375" style="285" customWidth="1"/>
    <col min="1278" max="1279" width="3.7109375" style="285" customWidth="1"/>
    <col min="1280" max="1280" width="1.7109375" style="285" customWidth="1"/>
    <col min="1281" max="1521" width="9.140625" style="285"/>
    <col min="1522" max="1522" width="3.7109375" style="285" customWidth="1"/>
    <col min="1523" max="1523" width="14.7109375" style="285" customWidth="1"/>
    <col min="1524" max="1524" width="4.7109375" style="285" customWidth="1"/>
    <col min="1525" max="1525" width="9.7109375" style="285" customWidth="1"/>
    <col min="1526" max="1527" width="6.7109375" style="285" customWidth="1"/>
    <col min="1528" max="1528" width="14.42578125" style="285" bestFit="1" customWidth="1"/>
    <col min="1529" max="1533" width="7.7109375" style="285" customWidth="1"/>
    <col min="1534" max="1535" width="3.7109375" style="285" customWidth="1"/>
    <col min="1536" max="1536" width="1.7109375" style="285" customWidth="1"/>
    <col min="1537" max="1777" width="9.140625" style="285"/>
    <col min="1778" max="1778" width="3.7109375" style="285" customWidth="1"/>
    <col min="1779" max="1779" width="14.7109375" style="285" customWidth="1"/>
    <col min="1780" max="1780" width="4.7109375" style="285" customWidth="1"/>
    <col min="1781" max="1781" width="9.7109375" style="285" customWidth="1"/>
    <col min="1782" max="1783" width="6.7109375" style="285" customWidth="1"/>
    <col min="1784" max="1784" width="14.42578125" style="285" bestFit="1" customWidth="1"/>
    <col min="1785" max="1789" width="7.7109375" style="285" customWidth="1"/>
    <col min="1790" max="1791" width="3.7109375" style="285" customWidth="1"/>
    <col min="1792" max="1792" width="1.7109375" style="285" customWidth="1"/>
    <col min="1793" max="2033" width="9.140625" style="285"/>
    <col min="2034" max="2034" width="3.7109375" style="285" customWidth="1"/>
    <col min="2035" max="2035" width="14.7109375" style="285" customWidth="1"/>
    <col min="2036" max="2036" width="4.7109375" style="285" customWidth="1"/>
    <col min="2037" max="2037" width="9.7109375" style="285" customWidth="1"/>
    <col min="2038" max="2039" width="6.7109375" style="285" customWidth="1"/>
    <col min="2040" max="2040" width="14.42578125" style="285" bestFit="1" customWidth="1"/>
    <col min="2041" max="2045" width="7.7109375" style="285" customWidth="1"/>
    <col min="2046" max="2047" width="3.7109375" style="285" customWidth="1"/>
    <col min="2048" max="2048" width="1.7109375" style="285" customWidth="1"/>
    <col min="2049" max="2289" width="9.140625" style="285"/>
    <col min="2290" max="2290" width="3.7109375" style="285" customWidth="1"/>
    <col min="2291" max="2291" width="14.7109375" style="285" customWidth="1"/>
    <col min="2292" max="2292" width="4.7109375" style="285" customWidth="1"/>
    <col min="2293" max="2293" width="9.7109375" style="285" customWidth="1"/>
    <col min="2294" max="2295" width="6.7109375" style="285" customWidth="1"/>
    <col min="2296" max="2296" width="14.42578125" style="285" bestFit="1" customWidth="1"/>
    <col min="2297" max="2301" width="7.7109375" style="285" customWidth="1"/>
    <col min="2302" max="2303" width="3.7109375" style="285" customWidth="1"/>
    <col min="2304" max="2304" width="1.7109375" style="285" customWidth="1"/>
    <col min="2305" max="2545" width="9.140625" style="285"/>
    <col min="2546" max="2546" width="3.7109375" style="285" customWidth="1"/>
    <col min="2547" max="2547" width="14.7109375" style="285" customWidth="1"/>
    <col min="2548" max="2548" width="4.7109375" style="285" customWidth="1"/>
    <col min="2549" max="2549" width="9.7109375" style="285" customWidth="1"/>
    <col min="2550" max="2551" width="6.7109375" style="285" customWidth="1"/>
    <col min="2552" max="2552" width="14.42578125" style="285" bestFit="1" customWidth="1"/>
    <col min="2553" max="2557" width="7.7109375" style="285" customWidth="1"/>
    <col min="2558" max="2559" width="3.7109375" style="285" customWidth="1"/>
    <col min="2560" max="2560" width="1.7109375" style="285" customWidth="1"/>
    <col min="2561" max="2801" width="9.140625" style="285"/>
    <col min="2802" max="2802" width="3.7109375" style="285" customWidth="1"/>
    <col min="2803" max="2803" width="14.7109375" style="285" customWidth="1"/>
    <col min="2804" max="2804" width="4.7109375" style="285" customWidth="1"/>
    <col min="2805" max="2805" width="9.7109375" style="285" customWidth="1"/>
    <col min="2806" max="2807" width="6.7109375" style="285" customWidth="1"/>
    <col min="2808" max="2808" width="14.42578125" style="285" bestFit="1" customWidth="1"/>
    <col min="2809" max="2813" width="7.7109375" style="285" customWidth="1"/>
    <col min="2814" max="2815" width="3.7109375" style="285" customWidth="1"/>
    <col min="2816" max="2816" width="1.7109375" style="285" customWidth="1"/>
    <col min="2817" max="3057" width="9.140625" style="285"/>
    <col min="3058" max="3058" width="3.7109375" style="285" customWidth="1"/>
    <col min="3059" max="3059" width="14.7109375" style="285" customWidth="1"/>
    <col min="3060" max="3060" width="4.7109375" style="285" customWidth="1"/>
    <col min="3061" max="3061" width="9.7109375" style="285" customWidth="1"/>
    <col min="3062" max="3063" width="6.7109375" style="285" customWidth="1"/>
    <col min="3064" max="3064" width="14.42578125" style="285" bestFit="1" customWidth="1"/>
    <col min="3065" max="3069" width="7.7109375" style="285" customWidth="1"/>
    <col min="3070" max="3071" width="3.7109375" style="285" customWidth="1"/>
    <col min="3072" max="3072" width="1.7109375" style="285" customWidth="1"/>
    <col min="3073" max="3313" width="9.140625" style="285"/>
    <col min="3314" max="3314" width="3.7109375" style="285" customWidth="1"/>
    <col min="3315" max="3315" width="14.7109375" style="285" customWidth="1"/>
    <col min="3316" max="3316" width="4.7109375" style="285" customWidth="1"/>
    <col min="3317" max="3317" width="9.7109375" style="285" customWidth="1"/>
    <col min="3318" max="3319" width="6.7109375" style="285" customWidth="1"/>
    <col min="3320" max="3320" width="14.42578125" style="285" bestFit="1" customWidth="1"/>
    <col min="3321" max="3325" width="7.7109375" style="285" customWidth="1"/>
    <col min="3326" max="3327" width="3.7109375" style="285" customWidth="1"/>
    <col min="3328" max="3328" width="1.7109375" style="285" customWidth="1"/>
    <col min="3329" max="3569" width="9.140625" style="285"/>
    <col min="3570" max="3570" width="3.7109375" style="285" customWidth="1"/>
    <col min="3571" max="3571" width="14.7109375" style="285" customWidth="1"/>
    <col min="3572" max="3572" width="4.7109375" style="285" customWidth="1"/>
    <col min="3573" max="3573" width="9.7109375" style="285" customWidth="1"/>
    <col min="3574" max="3575" width="6.7109375" style="285" customWidth="1"/>
    <col min="3576" max="3576" width="14.42578125" style="285" bestFit="1" customWidth="1"/>
    <col min="3577" max="3581" width="7.7109375" style="285" customWidth="1"/>
    <col min="3582" max="3583" width="3.7109375" style="285" customWidth="1"/>
    <col min="3584" max="3584" width="1.7109375" style="285" customWidth="1"/>
    <col min="3585" max="3825" width="9.140625" style="285"/>
    <col min="3826" max="3826" width="3.7109375" style="285" customWidth="1"/>
    <col min="3827" max="3827" width="14.7109375" style="285" customWidth="1"/>
    <col min="3828" max="3828" width="4.7109375" style="285" customWidth="1"/>
    <col min="3829" max="3829" width="9.7109375" style="285" customWidth="1"/>
    <col min="3830" max="3831" width="6.7109375" style="285" customWidth="1"/>
    <col min="3832" max="3832" width="14.42578125" style="285" bestFit="1" customWidth="1"/>
    <col min="3833" max="3837" width="7.7109375" style="285" customWidth="1"/>
    <col min="3838" max="3839" width="3.7109375" style="285" customWidth="1"/>
    <col min="3840" max="3840" width="1.7109375" style="285" customWidth="1"/>
    <col min="3841" max="4081" width="9.140625" style="285"/>
    <col min="4082" max="4082" width="3.7109375" style="285" customWidth="1"/>
    <col min="4083" max="4083" width="14.7109375" style="285" customWidth="1"/>
    <col min="4084" max="4084" width="4.7109375" style="285" customWidth="1"/>
    <col min="4085" max="4085" width="9.7109375" style="285" customWidth="1"/>
    <col min="4086" max="4087" width="6.7109375" style="285" customWidth="1"/>
    <col min="4088" max="4088" width="14.42578125" style="285" bestFit="1" customWidth="1"/>
    <col min="4089" max="4093" width="7.7109375" style="285" customWidth="1"/>
    <col min="4094" max="4095" width="3.7109375" style="285" customWidth="1"/>
    <col min="4096" max="4096" width="1.7109375" style="285" customWidth="1"/>
    <col min="4097" max="4337" width="9.140625" style="285"/>
    <col min="4338" max="4338" width="3.7109375" style="285" customWidth="1"/>
    <col min="4339" max="4339" width="14.7109375" style="285" customWidth="1"/>
    <col min="4340" max="4340" width="4.7109375" style="285" customWidth="1"/>
    <col min="4341" max="4341" width="9.7109375" style="285" customWidth="1"/>
    <col min="4342" max="4343" width="6.7109375" style="285" customWidth="1"/>
    <col min="4344" max="4344" width="14.42578125" style="285" bestFit="1" customWidth="1"/>
    <col min="4345" max="4349" width="7.7109375" style="285" customWidth="1"/>
    <col min="4350" max="4351" width="3.7109375" style="285" customWidth="1"/>
    <col min="4352" max="4352" width="1.7109375" style="285" customWidth="1"/>
    <col min="4353" max="4593" width="9.140625" style="285"/>
    <col min="4594" max="4594" width="3.7109375" style="285" customWidth="1"/>
    <col min="4595" max="4595" width="14.7109375" style="285" customWidth="1"/>
    <col min="4596" max="4596" width="4.7109375" style="285" customWidth="1"/>
    <col min="4597" max="4597" width="9.7109375" style="285" customWidth="1"/>
    <col min="4598" max="4599" width="6.7109375" style="285" customWidth="1"/>
    <col min="4600" max="4600" width="14.42578125" style="285" bestFit="1" customWidth="1"/>
    <col min="4601" max="4605" width="7.7109375" style="285" customWidth="1"/>
    <col min="4606" max="4607" width="3.7109375" style="285" customWidth="1"/>
    <col min="4608" max="4608" width="1.7109375" style="285" customWidth="1"/>
    <col min="4609" max="4849" width="9.140625" style="285"/>
    <col min="4850" max="4850" width="3.7109375" style="285" customWidth="1"/>
    <col min="4851" max="4851" width="14.7109375" style="285" customWidth="1"/>
    <col min="4852" max="4852" width="4.7109375" style="285" customWidth="1"/>
    <col min="4853" max="4853" width="9.7109375" style="285" customWidth="1"/>
    <col min="4854" max="4855" width="6.7109375" style="285" customWidth="1"/>
    <col min="4856" max="4856" width="14.42578125" style="285" bestFit="1" customWidth="1"/>
    <col min="4857" max="4861" width="7.7109375" style="285" customWidth="1"/>
    <col min="4862" max="4863" width="3.7109375" style="285" customWidth="1"/>
    <col min="4864" max="4864" width="1.7109375" style="285" customWidth="1"/>
    <col min="4865" max="5105" width="9.140625" style="285"/>
    <col min="5106" max="5106" width="3.7109375" style="285" customWidth="1"/>
    <col min="5107" max="5107" width="14.7109375" style="285" customWidth="1"/>
    <col min="5108" max="5108" width="4.7109375" style="285" customWidth="1"/>
    <col min="5109" max="5109" width="9.7109375" style="285" customWidth="1"/>
    <col min="5110" max="5111" width="6.7109375" style="285" customWidth="1"/>
    <col min="5112" max="5112" width="14.42578125" style="285" bestFit="1" customWidth="1"/>
    <col min="5113" max="5117" width="7.7109375" style="285" customWidth="1"/>
    <col min="5118" max="5119" width="3.7109375" style="285" customWidth="1"/>
    <col min="5120" max="5120" width="1.7109375" style="285" customWidth="1"/>
    <col min="5121" max="5361" width="9.140625" style="285"/>
    <col min="5362" max="5362" width="3.7109375" style="285" customWidth="1"/>
    <col min="5363" max="5363" width="14.7109375" style="285" customWidth="1"/>
    <col min="5364" max="5364" width="4.7109375" style="285" customWidth="1"/>
    <col min="5365" max="5365" width="9.7109375" style="285" customWidth="1"/>
    <col min="5366" max="5367" width="6.7109375" style="285" customWidth="1"/>
    <col min="5368" max="5368" width="14.42578125" style="285" bestFit="1" customWidth="1"/>
    <col min="5369" max="5373" width="7.7109375" style="285" customWidth="1"/>
    <col min="5374" max="5375" width="3.7109375" style="285" customWidth="1"/>
    <col min="5376" max="5376" width="1.7109375" style="285" customWidth="1"/>
    <col min="5377" max="5617" width="9.140625" style="285"/>
    <col min="5618" max="5618" width="3.7109375" style="285" customWidth="1"/>
    <col min="5619" max="5619" width="14.7109375" style="285" customWidth="1"/>
    <col min="5620" max="5620" width="4.7109375" style="285" customWidth="1"/>
    <col min="5621" max="5621" width="9.7109375" style="285" customWidth="1"/>
    <col min="5622" max="5623" width="6.7109375" style="285" customWidth="1"/>
    <col min="5624" max="5624" width="14.42578125" style="285" bestFit="1" customWidth="1"/>
    <col min="5625" max="5629" width="7.7109375" style="285" customWidth="1"/>
    <col min="5630" max="5631" width="3.7109375" style="285" customWidth="1"/>
    <col min="5632" max="5632" width="1.7109375" style="285" customWidth="1"/>
    <col min="5633" max="5873" width="9.140625" style="285"/>
    <col min="5874" max="5874" width="3.7109375" style="285" customWidth="1"/>
    <col min="5875" max="5875" width="14.7109375" style="285" customWidth="1"/>
    <col min="5876" max="5876" width="4.7109375" style="285" customWidth="1"/>
    <col min="5877" max="5877" width="9.7109375" style="285" customWidth="1"/>
    <col min="5878" max="5879" width="6.7109375" style="285" customWidth="1"/>
    <col min="5880" max="5880" width="14.42578125" style="285" bestFit="1" customWidth="1"/>
    <col min="5881" max="5885" width="7.7109375" style="285" customWidth="1"/>
    <col min="5886" max="5887" width="3.7109375" style="285" customWidth="1"/>
    <col min="5888" max="5888" width="1.7109375" style="285" customWidth="1"/>
    <col min="5889" max="6129" width="9.140625" style="285"/>
    <col min="6130" max="6130" width="3.7109375" style="285" customWidth="1"/>
    <col min="6131" max="6131" width="14.7109375" style="285" customWidth="1"/>
    <col min="6132" max="6132" width="4.7109375" style="285" customWidth="1"/>
    <col min="6133" max="6133" width="9.7109375" style="285" customWidth="1"/>
    <col min="6134" max="6135" width="6.7109375" style="285" customWidth="1"/>
    <col min="6136" max="6136" width="14.42578125" style="285" bestFit="1" customWidth="1"/>
    <col min="6137" max="6141" width="7.7109375" style="285" customWidth="1"/>
    <col min="6142" max="6143" width="3.7109375" style="285" customWidth="1"/>
    <col min="6144" max="6144" width="1.7109375" style="285" customWidth="1"/>
    <col min="6145" max="6385" width="9.140625" style="285"/>
    <col min="6386" max="6386" width="3.7109375" style="285" customWidth="1"/>
    <col min="6387" max="6387" width="14.7109375" style="285" customWidth="1"/>
    <col min="6388" max="6388" width="4.7109375" style="285" customWidth="1"/>
    <col min="6389" max="6389" width="9.7109375" style="285" customWidth="1"/>
    <col min="6390" max="6391" width="6.7109375" style="285" customWidth="1"/>
    <col min="6392" max="6392" width="14.42578125" style="285" bestFit="1" customWidth="1"/>
    <col min="6393" max="6397" width="7.7109375" style="285" customWidth="1"/>
    <col min="6398" max="6399" width="3.7109375" style="285" customWidth="1"/>
    <col min="6400" max="6400" width="1.7109375" style="285" customWidth="1"/>
    <col min="6401" max="6641" width="9.140625" style="285"/>
    <col min="6642" max="6642" width="3.7109375" style="285" customWidth="1"/>
    <col min="6643" max="6643" width="14.7109375" style="285" customWidth="1"/>
    <col min="6644" max="6644" width="4.7109375" style="285" customWidth="1"/>
    <col min="6645" max="6645" width="9.7109375" style="285" customWidth="1"/>
    <col min="6646" max="6647" width="6.7109375" style="285" customWidth="1"/>
    <col min="6648" max="6648" width="14.42578125" style="285" bestFit="1" customWidth="1"/>
    <col min="6649" max="6653" width="7.7109375" style="285" customWidth="1"/>
    <col min="6654" max="6655" width="3.7109375" style="285" customWidth="1"/>
    <col min="6656" max="6656" width="1.7109375" style="285" customWidth="1"/>
    <col min="6657" max="6897" width="9.140625" style="285"/>
    <col min="6898" max="6898" width="3.7109375" style="285" customWidth="1"/>
    <col min="6899" max="6899" width="14.7109375" style="285" customWidth="1"/>
    <col min="6900" max="6900" width="4.7109375" style="285" customWidth="1"/>
    <col min="6901" max="6901" width="9.7109375" style="285" customWidth="1"/>
    <col min="6902" max="6903" width="6.7109375" style="285" customWidth="1"/>
    <col min="6904" max="6904" width="14.42578125" style="285" bestFit="1" customWidth="1"/>
    <col min="6905" max="6909" width="7.7109375" style="285" customWidth="1"/>
    <col min="6910" max="6911" width="3.7109375" style="285" customWidth="1"/>
    <col min="6912" max="6912" width="1.7109375" style="285" customWidth="1"/>
    <col min="6913" max="7153" width="9.140625" style="285"/>
    <col min="7154" max="7154" width="3.7109375" style="285" customWidth="1"/>
    <col min="7155" max="7155" width="14.7109375" style="285" customWidth="1"/>
    <col min="7156" max="7156" width="4.7109375" style="285" customWidth="1"/>
    <col min="7157" max="7157" width="9.7109375" style="285" customWidth="1"/>
    <col min="7158" max="7159" width="6.7109375" style="285" customWidth="1"/>
    <col min="7160" max="7160" width="14.42578125" style="285" bestFit="1" customWidth="1"/>
    <col min="7161" max="7165" width="7.7109375" style="285" customWidth="1"/>
    <col min="7166" max="7167" width="3.7109375" style="285" customWidth="1"/>
    <col min="7168" max="7168" width="1.7109375" style="285" customWidth="1"/>
    <col min="7169" max="7409" width="9.140625" style="285"/>
    <col min="7410" max="7410" width="3.7109375" style="285" customWidth="1"/>
    <col min="7411" max="7411" width="14.7109375" style="285" customWidth="1"/>
    <col min="7412" max="7412" width="4.7109375" style="285" customWidth="1"/>
    <col min="7413" max="7413" width="9.7109375" style="285" customWidth="1"/>
    <col min="7414" max="7415" width="6.7109375" style="285" customWidth="1"/>
    <col min="7416" max="7416" width="14.42578125" style="285" bestFit="1" customWidth="1"/>
    <col min="7417" max="7421" width="7.7109375" style="285" customWidth="1"/>
    <col min="7422" max="7423" width="3.7109375" style="285" customWidth="1"/>
    <col min="7424" max="7424" width="1.7109375" style="285" customWidth="1"/>
    <col min="7425" max="7665" width="9.140625" style="285"/>
    <col min="7666" max="7666" width="3.7109375" style="285" customWidth="1"/>
    <col min="7667" max="7667" width="14.7109375" style="285" customWidth="1"/>
    <col min="7668" max="7668" width="4.7109375" style="285" customWidth="1"/>
    <col min="7669" max="7669" width="9.7109375" style="285" customWidth="1"/>
    <col min="7670" max="7671" width="6.7109375" style="285" customWidth="1"/>
    <col min="7672" max="7672" width="14.42578125" style="285" bestFit="1" customWidth="1"/>
    <col min="7673" max="7677" width="7.7109375" style="285" customWidth="1"/>
    <col min="7678" max="7679" width="3.7109375" style="285" customWidth="1"/>
    <col min="7680" max="7680" width="1.7109375" style="285" customWidth="1"/>
    <col min="7681" max="7921" width="9.140625" style="285"/>
    <col min="7922" max="7922" width="3.7109375" style="285" customWidth="1"/>
    <col min="7923" max="7923" width="14.7109375" style="285" customWidth="1"/>
    <col min="7924" max="7924" width="4.7109375" style="285" customWidth="1"/>
    <col min="7925" max="7925" width="9.7109375" style="285" customWidth="1"/>
    <col min="7926" max="7927" width="6.7109375" style="285" customWidth="1"/>
    <col min="7928" max="7928" width="14.42578125" style="285" bestFit="1" customWidth="1"/>
    <col min="7929" max="7933" width="7.7109375" style="285" customWidth="1"/>
    <col min="7934" max="7935" width="3.7109375" style="285" customWidth="1"/>
    <col min="7936" max="7936" width="1.7109375" style="285" customWidth="1"/>
    <col min="7937" max="8177" width="9.140625" style="285"/>
    <col min="8178" max="8178" width="3.7109375" style="285" customWidth="1"/>
    <col min="8179" max="8179" width="14.7109375" style="285" customWidth="1"/>
    <col min="8180" max="8180" width="4.7109375" style="285" customWidth="1"/>
    <col min="8181" max="8181" width="9.7109375" style="285" customWidth="1"/>
    <col min="8182" max="8183" width="6.7109375" style="285" customWidth="1"/>
    <col min="8184" max="8184" width="14.42578125" style="285" bestFit="1" customWidth="1"/>
    <col min="8185" max="8189" width="7.7109375" style="285" customWidth="1"/>
    <col min="8190" max="8191" width="3.7109375" style="285" customWidth="1"/>
    <col min="8192" max="8192" width="1.7109375" style="285" customWidth="1"/>
    <col min="8193" max="8433" width="9.140625" style="285"/>
    <col min="8434" max="8434" width="3.7109375" style="285" customWidth="1"/>
    <col min="8435" max="8435" width="14.7109375" style="285" customWidth="1"/>
    <col min="8436" max="8436" width="4.7109375" style="285" customWidth="1"/>
    <col min="8437" max="8437" width="9.7109375" style="285" customWidth="1"/>
    <col min="8438" max="8439" width="6.7109375" style="285" customWidth="1"/>
    <col min="8440" max="8440" width="14.42578125" style="285" bestFit="1" customWidth="1"/>
    <col min="8441" max="8445" width="7.7109375" style="285" customWidth="1"/>
    <col min="8446" max="8447" width="3.7109375" style="285" customWidth="1"/>
    <col min="8448" max="8448" width="1.7109375" style="285" customWidth="1"/>
    <col min="8449" max="8689" width="9.140625" style="285"/>
    <col min="8690" max="8690" width="3.7109375" style="285" customWidth="1"/>
    <col min="8691" max="8691" width="14.7109375" style="285" customWidth="1"/>
    <col min="8692" max="8692" width="4.7109375" style="285" customWidth="1"/>
    <col min="8693" max="8693" width="9.7109375" style="285" customWidth="1"/>
    <col min="8694" max="8695" width="6.7109375" style="285" customWidth="1"/>
    <col min="8696" max="8696" width="14.42578125" style="285" bestFit="1" customWidth="1"/>
    <col min="8697" max="8701" width="7.7109375" style="285" customWidth="1"/>
    <col min="8702" max="8703" width="3.7109375" style="285" customWidth="1"/>
    <col min="8704" max="8704" width="1.7109375" style="285" customWidth="1"/>
    <col min="8705" max="8945" width="9.140625" style="285"/>
    <col min="8946" max="8946" width="3.7109375" style="285" customWidth="1"/>
    <col min="8947" max="8947" width="14.7109375" style="285" customWidth="1"/>
    <col min="8948" max="8948" width="4.7109375" style="285" customWidth="1"/>
    <col min="8949" max="8949" width="9.7109375" style="285" customWidth="1"/>
    <col min="8950" max="8951" width="6.7109375" style="285" customWidth="1"/>
    <col min="8952" max="8952" width="14.42578125" style="285" bestFit="1" customWidth="1"/>
    <col min="8953" max="8957" width="7.7109375" style="285" customWidth="1"/>
    <col min="8958" max="8959" width="3.7109375" style="285" customWidth="1"/>
    <col min="8960" max="8960" width="1.7109375" style="285" customWidth="1"/>
    <col min="8961" max="9201" width="9.140625" style="285"/>
    <col min="9202" max="9202" width="3.7109375" style="285" customWidth="1"/>
    <col min="9203" max="9203" width="14.7109375" style="285" customWidth="1"/>
    <col min="9204" max="9204" width="4.7109375" style="285" customWidth="1"/>
    <col min="9205" max="9205" width="9.7109375" style="285" customWidth="1"/>
    <col min="9206" max="9207" width="6.7109375" style="285" customWidth="1"/>
    <col min="9208" max="9208" width="14.42578125" style="285" bestFit="1" customWidth="1"/>
    <col min="9209" max="9213" width="7.7109375" style="285" customWidth="1"/>
    <col min="9214" max="9215" width="3.7109375" style="285" customWidth="1"/>
    <col min="9216" max="9216" width="1.7109375" style="285" customWidth="1"/>
    <col min="9217" max="9457" width="9.140625" style="285"/>
    <col min="9458" max="9458" width="3.7109375" style="285" customWidth="1"/>
    <col min="9459" max="9459" width="14.7109375" style="285" customWidth="1"/>
    <col min="9460" max="9460" width="4.7109375" style="285" customWidth="1"/>
    <col min="9461" max="9461" width="9.7109375" style="285" customWidth="1"/>
    <col min="9462" max="9463" width="6.7109375" style="285" customWidth="1"/>
    <col min="9464" max="9464" width="14.42578125" style="285" bestFit="1" customWidth="1"/>
    <col min="9465" max="9469" width="7.7109375" style="285" customWidth="1"/>
    <col min="9470" max="9471" width="3.7109375" style="285" customWidth="1"/>
    <col min="9472" max="9472" width="1.7109375" style="285" customWidth="1"/>
    <col min="9473" max="9713" width="9.140625" style="285"/>
    <col min="9714" max="9714" width="3.7109375" style="285" customWidth="1"/>
    <col min="9715" max="9715" width="14.7109375" style="285" customWidth="1"/>
    <col min="9716" max="9716" width="4.7109375" style="285" customWidth="1"/>
    <col min="9717" max="9717" width="9.7109375" style="285" customWidth="1"/>
    <col min="9718" max="9719" width="6.7109375" style="285" customWidth="1"/>
    <col min="9720" max="9720" width="14.42578125" style="285" bestFit="1" customWidth="1"/>
    <col min="9721" max="9725" width="7.7109375" style="285" customWidth="1"/>
    <col min="9726" max="9727" width="3.7109375" style="285" customWidth="1"/>
    <col min="9728" max="9728" width="1.7109375" style="285" customWidth="1"/>
    <col min="9729" max="9969" width="9.140625" style="285"/>
    <col min="9970" max="9970" width="3.7109375" style="285" customWidth="1"/>
    <col min="9971" max="9971" width="14.7109375" style="285" customWidth="1"/>
    <col min="9972" max="9972" width="4.7109375" style="285" customWidth="1"/>
    <col min="9973" max="9973" width="9.7109375" style="285" customWidth="1"/>
    <col min="9974" max="9975" width="6.7109375" style="285" customWidth="1"/>
    <col min="9976" max="9976" width="14.42578125" style="285" bestFit="1" customWidth="1"/>
    <col min="9977" max="9981" width="7.7109375" style="285" customWidth="1"/>
    <col min="9982" max="9983" width="3.7109375" style="285" customWidth="1"/>
    <col min="9984" max="9984" width="1.7109375" style="285" customWidth="1"/>
    <col min="9985" max="10225" width="9.140625" style="285"/>
    <col min="10226" max="10226" width="3.7109375" style="285" customWidth="1"/>
    <col min="10227" max="10227" width="14.7109375" style="285" customWidth="1"/>
    <col min="10228" max="10228" width="4.7109375" style="285" customWidth="1"/>
    <col min="10229" max="10229" width="9.7109375" style="285" customWidth="1"/>
    <col min="10230" max="10231" width="6.7109375" style="285" customWidth="1"/>
    <col min="10232" max="10232" width="14.42578125" style="285" bestFit="1" customWidth="1"/>
    <col min="10233" max="10237" width="7.7109375" style="285" customWidth="1"/>
    <col min="10238" max="10239" width="3.7109375" style="285" customWidth="1"/>
    <col min="10240" max="10240" width="1.7109375" style="285" customWidth="1"/>
    <col min="10241" max="10481" width="9.140625" style="285"/>
    <col min="10482" max="10482" width="3.7109375" style="285" customWidth="1"/>
    <col min="10483" max="10483" width="14.7109375" style="285" customWidth="1"/>
    <col min="10484" max="10484" width="4.7109375" style="285" customWidth="1"/>
    <col min="10485" max="10485" width="9.7109375" style="285" customWidth="1"/>
    <col min="10486" max="10487" width="6.7109375" style="285" customWidth="1"/>
    <col min="10488" max="10488" width="14.42578125" style="285" bestFit="1" customWidth="1"/>
    <col min="10489" max="10493" width="7.7109375" style="285" customWidth="1"/>
    <col min="10494" max="10495" width="3.7109375" style="285" customWidth="1"/>
    <col min="10496" max="10496" width="1.7109375" style="285" customWidth="1"/>
    <col min="10497" max="10737" width="9.140625" style="285"/>
    <col min="10738" max="10738" width="3.7109375" style="285" customWidth="1"/>
    <col min="10739" max="10739" width="14.7109375" style="285" customWidth="1"/>
    <col min="10740" max="10740" width="4.7109375" style="285" customWidth="1"/>
    <col min="10741" max="10741" width="9.7109375" style="285" customWidth="1"/>
    <col min="10742" max="10743" width="6.7109375" style="285" customWidth="1"/>
    <col min="10744" max="10744" width="14.42578125" style="285" bestFit="1" customWidth="1"/>
    <col min="10745" max="10749" width="7.7109375" style="285" customWidth="1"/>
    <col min="10750" max="10751" width="3.7109375" style="285" customWidth="1"/>
    <col min="10752" max="10752" width="1.7109375" style="285" customWidth="1"/>
    <col min="10753" max="10993" width="9.140625" style="285"/>
    <col min="10994" max="10994" width="3.7109375" style="285" customWidth="1"/>
    <col min="10995" max="10995" width="14.7109375" style="285" customWidth="1"/>
    <col min="10996" max="10996" width="4.7109375" style="285" customWidth="1"/>
    <col min="10997" max="10997" width="9.7109375" style="285" customWidth="1"/>
    <col min="10998" max="10999" width="6.7109375" style="285" customWidth="1"/>
    <col min="11000" max="11000" width="14.42578125" style="285" bestFit="1" customWidth="1"/>
    <col min="11001" max="11005" width="7.7109375" style="285" customWidth="1"/>
    <col min="11006" max="11007" width="3.7109375" style="285" customWidth="1"/>
    <col min="11008" max="11008" width="1.7109375" style="285" customWidth="1"/>
    <col min="11009" max="11249" width="9.140625" style="285"/>
    <col min="11250" max="11250" width="3.7109375" style="285" customWidth="1"/>
    <col min="11251" max="11251" width="14.7109375" style="285" customWidth="1"/>
    <col min="11252" max="11252" width="4.7109375" style="285" customWidth="1"/>
    <col min="11253" max="11253" width="9.7109375" style="285" customWidth="1"/>
    <col min="11254" max="11255" width="6.7109375" style="285" customWidth="1"/>
    <col min="11256" max="11256" width="14.42578125" style="285" bestFit="1" customWidth="1"/>
    <col min="11257" max="11261" width="7.7109375" style="285" customWidth="1"/>
    <col min="11262" max="11263" width="3.7109375" style="285" customWidth="1"/>
    <col min="11264" max="11264" width="1.7109375" style="285" customWidth="1"/>
    <col min="11265" max="11505" width="9.140625" style="285"/>
    <col min="11506" max="11506" width="3.7109375" style="285" customWidth="1"/>
    <col min="11507" max="11507" width="14.7109375" style="285" customWidth="1"/>
    <col min="11508" max="11508" width="4.7109375" style="285" customWidth="1"/>
    <col min="11509" max="11509" width="9.7109375" style="285" customWidth="1"/>
    <col min="11510" max="11511" width="6.7109375" style="285" customWidth="1"/>
    <col min="11512" max="11512" width="14.42578125" style="285" bestFit="1" customWidth="1"/>
    <col min="11513" max="11517" width="7.7109375" style="285" customWidth="1"/>
    <col min="11518" max="11519" width="3.7109375" style="285" customWidth="1"/>
    <col min="11520" max="11520" width="1.7109375" style="285" customWidth="1"/>
    <col min="11521" max="11761" width="9.140625" style="285"/>
    <col min="11762" max="11762" width="3.7109375" style="285" customWidth="1"/>
    <col min="11763" max="11763" width="14.7109375" style="285" customWidth="1"/>
    <col min="11764" max="11764" width="4.7109375" style="285" customWidth="1"/>
    <col min="11765" max="11765" width="9.7109375" style="285" customWidth="1"/>
    <col min="11766" max="11767" width="6.7109375" style="285" customWidth="1"/>
    <col min="11768" max="11768" width="14.42578125" style="285" bestFit="1" customWidth="1"/>
    <col min="11769" max="11773" width="7.7109375" style="285" customWidth="1"/>
    <col min="11774" max="11775" width="3.7109375" style="285" customWidth="1"/>
    <col min="11776" max="11776" width="1.7109375" style="285" customWidth="1"/>
    <col min="11777" max="12017" width="9.140625" style="285"/>
    <col min="12018" max="12018" width="3.7109375" style="285" customWidth="1"/>
    <col min="12019" max="12019" width="14.7109375" style="285" customWidth="1"/>
    <col min="12020" max="12020" width="4.7109375" style="285" customWidth="1"/>
    <col min="12021" max="12021" width="9.7109375" style="285" customWidth="1"/>
    <col min="12022" max="12023" width="6.7109375" style="285" customWidth="1"/>
    <col min="12024" max="12024" width="14.42578125" style="285" bestFit="1" customWidth="1"/>
    <col min="12025" max="12029" width="7.7109375" style="285" customWidth="1"/>
    <col min="12030" max="12031" width="3.7109375" style="285" customWidth="1"/>
    <col min="12032" max="12032" width="1.7109375" style="285" customWidth="1"/>
    <col min="12033" max="12273" width="9.140625" style="285"/>
    <col min="12274" max="12274" width="3.7109375" style="285" customWidth="1"/>
    <col min="12275" max="12275" width="14.7109375" style="285" customWidth="1"/>
    <col min="12276" max="12276" width="4.7109375" style="285" customWidth="1"/>
    <col min="12277" max="12277" width="9.7109375" style="285" customWidth="1"/>
    <col min="12278" max="12279" width="6.7109375" style="285" customWidth="1"/>
    <col min="12280" max="12280" width="14.42578125" style="285" bestFit="1" customWidth="1"/>
    <col min="12281" max="12285" width="7.7109375" style="285" customWidth="1"/>
    <col min="12286" max="12287" width="3.7109375" style="285" customWidth="1"/>
    <col min="12288" max="12288" width="1.7109375" style="285" customWidth="1"/>
    <col min="12289" max="12529" width="9.140625" style="285"/>
    <col min="12530" max="12530" width="3.7109375" style="285" customWidth="1"/>
    <col min="12531" max="12531" width="14.7109375" style="285" customWidth="1"/>
    <col min="12532" max="12532" width="4.7109375" style="285" customWidth="1"/>
    <col min="12533" max="12533" width="9.7109375" style="285" customWidth="1"/>
    <col min="12534" max="12535" width="6.7109375" style="285" customWidth="1"/>
    <col min="12536" max="12536" width="14.42578125" style="285" bestFit="1" customWidth="1"/>
    <col min="12537" max="12541" width="7.7109375" style="285" customWidth="1"/>
    <col min="12542" max="12543" width="3.7109375" style="285" customWidth="1"/>
    <col min="12544" max="12544" width="1.7109375" style="285" customWidth="1"/>
    <col min="12545" max="12785" width="9.140625" style="285"/>
    <col min="12786" max="12786" width="3.7109375" style="285" customWidth="1"/>
    <col min="12787" max="12787" width="14.7109375" style="285" customWidth="1"/>
    <col min="12788" max="12788" width="4.7109375" style="285" customWidth="1"/>
    <col min="12789" max="12789" width="9.7109375" style="285" customWidth="1"/>
    <col min="12790" max="12791" width="6.7109375" style="285" customWidth="1"/>
    <col min="12792" max="12792" width="14.42578125" style="285" bestFit="1" customWidth="1"/>
    <col min="12793" max="12797" width="7.7109375" style="285" customWidth="1"/>
    <col min="12798" max="12799" width="3.7109375" style="285" customWidth="1"/>
    <col min="12800" max="12800" width="1.7109375" style="285" customWidth="1"/>
    <col min="12801" max="13041" width="9.140625" style="285"/>
    <col min="13042" max="13042" width="3.7109375" style="285" customWidth="1"/>
    <col min="13043" max="13043" width="14.7109375" style="285" customWidth="1"/>
    <col min="13044" max="13044" width="4.7109375" style="285" customWidth="1"/>
    <col min="13045" max="13045" width="9.7109375" style="285" customWidth="1"/>
    <col min="13046" max="13047" width="6.7109375" style="285" customWidth="1"/>
    <col min="13048" max="13048" width="14.42578125" style="285" bestFit="1" customWidth="1"/>
    <col min="13049" max="13053" width="7.7109375" style="285" customWidth="1"/>
    <col min="13054" max="13055" width="3.7109375" style="285" customWidth="1"/>
    <col min="13056" max="13056" width="1.7109375" style="285" customWidth="1"/>
    <col min="13057" max="13297" width="9.140625" style="285"/>
    <col min="13298" max="13298" width="3.7109375" style="285" customWidth="1"/>
    <col min="13299" max="13299" width="14.7109375" style="285" customWidth="1"/>
    <col min="13300" max="13300" width="4.7109375" style="285" customWidth="1"/>
    <col min="13301" max="13301" width="9.7109375" style="285" customWidth="1"/>
    <col min="13302" max="13303" width="6.7109375" style="285" customWidth="1"/>
    <col min="13304" max="13304" width="14.42578125" style="285" bestFit="1" customWidth="1"/>
    <col min="13305" max="13309" width="7.7109375" style="285" customWidth="1"/>
    <col min="13310" max="13311" width="3.7109375" style="285" customWidth="1"/>
    <col min="13312" max="13312" width="1.7109375" style="285" customWidth="1"/>
    <col min="13313" max="13553" width="9.140625" style="285"/>
    <col min="13554" max="13554" width="3.7109375" style="285" customWidth="1"/>
    <col min="13555" max="13555" width="14.7109375" style="285" customWidth="1"/>
    <col min="13556" max="13556" width="4.7109375" style="285" customWidth="1"/>
    <col min="13557" max="13557" width="9.7109375" style="285" customWidth="1"/>
    <col min="13558" max="13559" width="6.7109375" style="285" customWidth="1"/>
    <col min="13560" max="13560" width="14.42578125" style="285" bestFit="1" customWidth="1"/>
    <col min="13561" max="13565" width="7.7109375" style="285" customWidth="1"/>
    <col min="13566" max="13567" width="3.7109375" style="285" customWidth="1"/>
    <col min="13568" max="13568" width="1.7109375" style="285" customWidth="1"/>
    <col min="13569" max="13809" width="9.140625" style="285"/>
    <col min="13810" max="13810" width="3.7109375" style="285" customWidth="1"/>
    <col min="13811" max="13811" width="14.7109375" style="285" customWidth="1"/>
    <col min="13812" max="13812" width="4.7109375" style="285" customWidth="1"/>
    <col min="13813" max="13813" width="9.7109375" style="285" customWidth="1"/>
    <col min="13814" max="13815" width="6.7109375" style="285" customWidth="1"/>
    <col min="13816" max="13816" width="14.42578125" style="285" bestFit="1" customWidth="1"/>
    <col min="13817" max="13821" width="7.7109375" style="285" customWidth="1"/>
    <col min="13822" max="13823" width="3.7109375" style="285" customWidth="1"/>
    <col min="13824" max="13824" width="1.7109375" style="285" customWidth="1"/>
    <col min="13825" max="14065" width="9.140625" style="285"/>
    <col min="14066" max="14066" width="3.7109375" style="285" customWidth="1"/>
    <col min="14067" max="14067" width="14.7109375" style="285" customWidth="1"/>
    <col min="14068" max="14068" width="4.7109375" style="285" customWidth="1"/>
    <col min="14069" max="14069" width="9.7109375" style="285" customWidth="1"/>
    <col min="14070" max="14071" width="6.7109375" style="285" customWidth="1"/>
    <col min="14072" max="14072" width="14.42578125" style="285" bestFit="1" customWidth="1"/>
    <col min="14073" max="14077" width="7.7109375" style="285" customWidth="1"/>
    <col min="14078" max="14079" width="3.7109375" style="285" customWidth="1"/>
    <col min="14080" max="14080" width="1.7109375" style="285" customWidth="1"/>
    <col min="14081" max="14321" width="9.140625" style="285"/>
    <col min="14322" max="14322" width="3.7109375" style="285" customWidth="1"/>
    <col min="14323" max="14323" width="14.7109375" style="285" customWidth="1"/>
    <col min="14324" max="14324" width="4.7109375" style="285" customWidth="1"/>
    <col min="14325" max="14325" width="9.7109375" style="285" customWidth="1"/>
    <col min="14326" max="14327" width="6.7109375" style="285" customWidth="1"/>
    <col min="14328" max="14328" width="14.42578125" style="285" bestFit="1" customWidth="1"/>
    <col min="14329" max="14333" width="7.7109375" style="285" customWidth="1"/>
    <col min="14334" max="14335" width="3.7109375" style="285" customWidth="1"/>
    <col min="14336" max="14336" width="1.7109375" style="285" customWidth="1"/>
    <col min="14337" max="14577" width="9.140625" style="285"/>
    <col min="14578" max="14578" width="3.7109375" style="285" customWidth="1"/>
    <col min="14579" max="14579" width="14.7109375" style="285" customWidth="1"/>
    <col min="14580" max="14580" width="4.7109375" style="285" customWidth="1"/>
    <col min="14581" max="14581" width="9.7109375" style="285" customWidth="1"/>
    <col min="14582" max="14583" width="6.7109375" style="285" customWidth="1"/>
    <col min="14584" max="14584" width="14.42578125" style="285" bestFit="1" customWidth="1"/>
    <col min="14585" max="14589" width="7.7109375" style="285" customWidth="1"/>
    <col min="14590" max="14591" width="3.7109375" style="285" customWidth="1"/>
    <col min="14592" max="14592" width="1.7109375" style="285" customWidth="1"/>
    <col min="14593" max="14833" width="9.140625" style="285"/>
    <col min="14834" max="14834" width="3.7109375" style="285" customWidth="1"/>
    <col min="14835" max="14835" width="14.7109375" style="285" customWidth="1"/>
    <col min="14836" max="14836" width="4.7109375" style="285" customWidth="1"/>
    <col min="14837" max="14837" width="9.7109375" style="285" customWidth="1"/>
    <col min="14838" max="14839" width="6.7109375" style="285" customWidth="1"/>
    <col min="14840" max="14840" width="14.42578125" style="285" bestFit="1" customWidth="1"/>
    <col min="14841" max="14845" width="7.7109375" style="285" customWidth="1"/>
    <col min="14846" max="14847" width="3.7109375" style="285" customWidth="1"/>
    <col min="14848" max="14848" width="1.7109375" style="285" customWidth="1"/>
    <col min="14849" max="15089" width="9.140625" style="285"/>
    <col min="15090" max="15090" width="3.7109375" style="285" customWidth="1"/>
    <col min="15091" max="15091" width="14.7109375" style="285" customWidth="1"/>
    <col min="15092" max="15092" width="4.7109375" style="285" customWidth="1"/>
    <col min="15093" max="15093" width="9.7109375" style="285" customWidth="1"/>
    <col min="15094" max="15095" width="6.7109375" style="285" customWidth="1"/>
    <col min="15096" max="15096" width="14.42578125" style="285" bestFit="1" customWidth="1"/>
    <col min="15097" max="15101" width="7.7109375" style="285" customWidth="1"/>
    <col min="15102" max="15103" width="3.7109375" style="285" customWidth="1"/>
    <col min="15104" max="15104" width="1.7109375" style="285" customWidth="1"/>
    <col min="15105" max="15345" width="9.140625" style="285"/>
    <col min="15346" max="15346" width="3.7109375" style="285" customWidth="1"/>
    <col min="15347" max="15347" width="14.7109375" style="285" customWidth="1"/>
    <col min="15348" max="15348" width="4.7109375" style="285" customWidth="1"/>
    <col min="15349" max="15349" width="9.7109375" style="285" customWidth="1"/>
    <col min="15350" max="15351" width="6.7109375" style="285" customWidth="1"/>
    <col min="15352" max="15352" width="14.42578125" style="285" bestFit="1" customWidth="1"/>
    <col min="15353" max="15357" width="7.7109375" style="285" customWidth="1"/>
    <col min="15358" max="15359" width="3.7109375" style="285" customWidth="1"/>
    <col min="15360" max="15360" width="1.7109375" style="285" customWidth="1"/>
    <col min="15361" max="15601" width="9.140625" style="285"/>
    <col min="15602" max="15602" width="3.7109375" style="285" customWidth="1"/>
    <col min="15603" max="15603" width="14.7109375" style="285" customWidth="1"/>
    <col min="15604" max="15604" width="4.7109375" style="285" customWidth="1"/>
    <col min="15605" max="15605" width="9.7109375" style="285" customWidth="1"/>
    <col min="15606" max="15607" width="6.7109375" style="285" customWidth="1"/>
    <col min="15608" max="15608" width="14.42578125" style="285" bestFit="1" customWidth="1"/>
    <col min="15609" max="15613" width="7.7109375" style="285" customWidth="1"/>
    <col min="15614" max="15615" width="3.7109375" style="285" customWidth="1"/>
    <col min="15616" max="15616" width="1.7109375" style="285" customWidth="1"/>
    <col min="15617" max="15857" width="9.140625" style="285"/>
    <col min="15858" max="15858" width="3.7109375" style="285" customWidth="1"/>
    <col min="15859" max="15859" width="14.7109375" style="285" customWidth="1"/>
    <col min="15860" max="15860" width="4.7109375" style="285" customWidth="1"/>
    <col min="15861" max="15861" width="9.7109375" style="285" customWidth="1"/>
    <col min="15862" max="15863" width="6.7109375" style="285" customWidth="1"/>
    <col min="15864" max="15864" width="14.42578125" style="285" bestFit="1" customWidth="1"/>
    <col min="15865" max="15869" width="7.7109375" style="285" customWidth="1"/>
    <col min="15870" max="15871" width="3.7109375" style="285" customWidth="1"/>
    <col min="15872" max="15872" width="1.7109375" style="285" customWidth="1"/>
    <col min="15873" max="16113" width="9.140625" style="285"/>
    <col min="16114" max="16114" width="3.7109375" style="285" customWidth="1"/>
    <col min="16115" max="16115" width="14.7109375" style="285" customWidth="1"/>
    <col min="16116" max="16116" width="4.7109375" style="285" customWidth="1"/>
    <col min="16117" max="16117" width="9.7109375" style="285" customWidth="1"/>
    <col min="16118" max="16119" width="6.7109375" style="285" customWidth="1"/>
    <col min="16120" max="16120" width="14.42578125" style="285" bestFit="1" customWidth="1"/>
    <col min="16121" max="16125" width="7.7109375" style="285" customWidth="1"/>
    <col min="16126" max="16127" width="3.7109375" style="285" customWidth="1"/>
    <col min="16128" max="16128" width="1.7109375" style="285" customWidth="1"/>
    <col min="16129" max="16384" width="9.140625" style="285"/>
  </cols>
  <sheetData>
    <row r="1" spans="1:14" s="287" customFormat="1" ht="18">
      <c r="A1" s="583" t="s">
        <v>298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</row>
    <row r="2" spans="1:14" s="287" customFormat="1" ht="23.25">
      <c r="A2" s="585" t="s">
        <v>306</v>
      </c>
      <c r="B2" s="586"/>
      <c r="C2" s="586"/>
      <c r="D2" s="586"/>
      <c r="E2" s="586"/>
      <c r="F2" s="586"/>
      <c r="G2" s="586"/>
      <c r="H2" s="586"/>
      <c r="I2" s="586"/>
      <c r="J2" s="586"/>
      <c r="K2" s="586"/>
      <c r="L2" s="586"/>
      <c r="M2" s="586"/>
      <c r="N2" s="586"/>
    </row>
    <row r="3" spans="1:14" s="288" customFormat="1" ht="20.100000000000001" customHeight="1">
      <c r="A3" s="276" t="s">
        <v>299</v>
      </c>
      <c r="B3" s="277"/>
      <c r="C3" s="587"/>
      <c r="D3" s="587"/>
      <c r="E3" s="587"/>
      <c r="F3" s="587"/>
      <c r="G3" s="588"/>
      <c r="H3" s="278" t="s">
        <v>102</v>
      </c>
      <c r="I3" s="277"/>
      <c r="J3" s="587"/>
      <c r="K3" s="587"/>
      <c r="L3" s="587"/>
      <c r="M3" s="587"/>
      <c r="N3" s="588"/>
    </row>
    <row r="4" spans="1:14" s="288" customFormat="1" ht="20.100000000000001" customHeight="1">
      <c r="A4" s="402"/>
      <c r="B4" s="281"/>
      <c r="C4" s="589"/>
      <c r="D4" s="589"/>
      <c r="E4" s="589"/>
      <c r="F4" s="589"/>
      <c r="G4" s="590"/>
      <c r="H4" s="280" t="s">
        <v>8</v>
      </c>
      <c r="I4" s="403"/>
      <c r="J4" s="589"/>
      <c r="K4" s="589"/>
      <c r="L4" s="589"/>
      <c r="M4" s="589"/>
      <c r="N4" s="590"/>
    </row>
    <row r="5" spans="1:14" s="288" customFormat="1" ht="20.100000000000001" customHeight="1">
      <c r="A5" s="279" t="s">
        <v>341</v>
      </c>
      <c r="B5" s="404"/>
      <c r="C5" s="591"/>
      <c r="D5" s="591"/>
      <c r="E5" s="591"/>
      <c r="F5" s="591"/>
      <c r="G5" s="592"/>
      <c r="H5" s="404" t="s">
        <v>342</v>
      </c>
      <c r="I5" s="405"/>
      <c r="J5" s="593"/>
      <c r="K5" s="593"/>
      <c r="L5" s="593"/>
      <c r="M5" s="593"/>
      <c r="N5" s="594"/>
    </row>
    <row r="6" spans="1:14" ht="24" customHeight="1">
      <c r="A6" s="400" t="s">
        <v>300</v>
      </c>
      <c r="B6" s="595" t="s">
        <v>301</v>
      </c>
      <c r="C6" s="595"/>
      <c r="D6" s="595"/>
      <c r="E6" s="595" t="s">
        <v>309</v>
      </c>
      <c r="F6" s="595"/>
      <c r="G6" s="400" t="s">
        <v>308</v>
      </c>
      <c r="H6" s="595" t="s">
        <v>302</v>
      </c>
      <c r="I6" s="595"/>
      <c r="J6" s="595"/>
      <c r="K6" s="595"/>
      <c r="L6" s="595"/>
      <c r="M6" s="400" t="s">
        <v>303</v>
      </c>
      <c r="N6" s="400" t="s">
        <v>304</v>
      </c>
    </row>
    <row r="7" spans="1:14" s="289" customFormat="1" ht="18" customHeight="1">
      <c r="A7" s="282"/>
      <c r="B7" s="291"/>
      <c r="C7" s="406" t="s">
        <v>343</v>
      </c>
      <c r="D7" s="295"/>
      <c r="E7" s="297"/>
      <c r="F7" s="298"/>
      <c r="G7" s="293"/>
      <c r="H7" s="299"/>
      <c r="I7" s="300"/>
      <c r="J7" s="300"/>
      <c r="K7" s="300"/>
      <c r="L7" s="407"/>
      <c r="M7" s="408" t="str">
        <f>IF(MAX($H7:$L7)&lt;&gt;0,IF(OR(MIN($H7:$L7)&lt;($D7+$E7),(MAX($H7:$L7)&gt;($D7+$F7))),"","X"),"")</f>
        <v/>
      </c>
      <c r="N7" s="409" t="str">
        <f>IF(MAX($H7:$L7)&lt;&gt;0,IF(OR(MIN($H7:$L7)&lt;($D7+$E7),(MAX($H7:$L7)&gt;($D7+$F7))),"X",""),"")</f>
        <v/>
      </c>
    </row>
    <row r="8" spans="1:14" s="289" customFormat="1" ht="18" customHeight="1">
      <c r="A8" s="282"/>
      <c r="B8" s="291"/>
      <c r="C8" s="300"/>
      <c r="D8" s="295"/>
      <c r="E8" s="297"/>
      <c r="F8" s="298"/>
      <c r="G8" s="293"/>
      <c r="H8" s="299"/>
      <c r="I8" s="300"/>
      <c r="J8" s="300"/>
      <c r="K8" s="300"/>
      <c r="L8" s="407"/>
      <c r="M8" s="408" t="str">
        <f>IF(MAX($H8:$L8)&lt;&gt;0,IF(OR(MIN($H8:$L8)&lt;($D8+$E8),(MAX($H8:$L8)&gt;($D8+$F8))),"","X"),"")</f>
        <v/>
      </c>
      <c r="N8" s="409" t="str">
        <f>IF(MAX($H8:$L8)&lt;&gt;0,IF(OR(MIN($H8:$L8)&lt;($D8+$E8),(MAX($H8:$L8)&gt;($D8+$F8))),"X",""),"")</f>
        <v/>
      </c>
    </row>
    <row r="9" spans="1:14" s="289" customFormat="1" ht="18" customHeight="1">
      <c r="A9" s="282"/>
      <c r="B9" s="291"/>
      <c r="C9" s="300"/>
      <c r="D9" s="295"/>
      <c r="E9" s="297"/>
      <c r="F9" s="298"/>
      <c r="G9" s="293"/>
      <c r="H9" s="299"/>
      <c r="I9" s="300"/>
      <c r="J9" s="300"/>
      <c r="K9" s="300"/>
      <c r="L9" s="407"/>
      <c r="M9" s="408" t="str">
        <f t="shared" ref="M9:M35" si="0">IF(MAX($H9:$L9)&lt;&gt;0,IF(OR(MIN($H9:$L9)&lt;($D9+$E9),(MAX($H9:$L9)&gt;($D9+$F9))),"","X"),"")</f>
        <v/>
      </c>
      <c r="N9" s="409" t="str">
        <f t="shared" ref="N9:N35" si="1">IF(MAX($H9:$L9)&lt;&gt;0,IF(OR(MIN($H9:$L9)&lt;($D9+$E9),(MAX($H9:$L9)&gt;($D9+$F9))),"X",""),"")</f>
        <v/>
      </c>
    </row>
    <row r="10" spans="1:14" s="289" customFormat="1" ht="18" customHeight="1">
      <c r="A10" s="282"/>
      <c r="B10" s="291"/>
      <c r="C10" s="406"/>
      <c r="D10" s="295"/>
      <c r="E10" s="297"/>
      <c r="F10" s="298"/>
      <c r="G10" s="293"/>
      <c r="H10" s="299"/>
      <c r="I10" s="300"/>
      <c r="J10" s="300"/>
      <c r="K10" s="300"/>
      <c r="L10" s="407"/>
      <c r="M10" s="408" t="str">
        <f t="shared" si="0"/>
        <v/>
      </c>
      <c r="N10" s="409" t="str">
        <f t="shared" si="1"/>
        <v/>
      </c>
    </row>
    <row r="11" spans="1:14" s="289" customFormat="1" ht="18" customHeight="1">
      <c r="A11" s="282"/>
      <c r="B11" s="291"/>
      <c r="C11" s="406"/>
      <c r="D11" s="296"/>
      <c r="E11" s="410"/>
      <c r="F11" s="411"/>
      <c r="G11" s="293"/>
      <c r="H11" s="299"/>
      <c r="I11" s="300"/>
      <c r="J11" s="300"/>
      <c r="K11" s="300"/>
      <c r="L11" s="407"/>
      <c r="M11" s="408" t="str">
        <f t="shared" si="0"/>
        <v/>
      </c>
      <c r="N11" s="409" t="str">
        <f t="shared" si="1"/>
        <v/>
      </c>
    </row>
    <row r="12" spans="1:14" s="289" customFormat="1" ht="18" customHeight="1">
      <c r="A12" s="282"/>
      <c r="B12" s="291"/>
      <c r="C12" s="300"/>
      <c r="D12" s="296"/>
      <c r="E12" s="410"/>
      <c r="F12" s="411"/>
      <c r="G12" s="293"/>
      <c r="H12" s="299"/>
      <c r="I12" s="300"/>
      <c r="J12" s="300"/>
      <c r="K12" s="300"/>
      <c r="L12" s="407"/>
      <c r="M12" s="408" t="str">
        <f t="shared" si="0"/>
        <v/>
      </c>
      <c r="N12" s="409" t="str">
        <f t="shared" si="1"/>
        <v/>
      </c>
    </row>
    <row r="13" spans="1:14" s="289" customFormat="1" ht="18" customHeight="1">
      <c r="A13" s="282"/>
      <c r="B13" s="291"/>
      <c r="C13" s="300"/>
      <c r="D13" s="296"/>
      <c r="E13" s="410"/>
      <c r="F13" s="411"/>
      <c r="G13" s="293"/>
      <c r="H13" s="299"/>
      <c r="I13" s="300"/>
      <c r="J13" s="300"/>
      <c r="K13" s="300"/>
      <c r="L13" s="407"/>
      <c r="M13" s="408" t="str">
        <f t="shared" si="0"/>
        <v/>
      </c>
      <c r="N13" s="409" t="str">
        <f t="shared" si="1"/>
        <v/>
      </c>
    </row>
    <row r="14" spans="1:14" s="289" customFormat="1" ht="18" customHeight="1">
      <c r="A14" s="282"/>
      <c r="B14" s="291"/>
      <c r="C14" s="406"/>
      <c r="D14" s="295"/>
      <c r="E14" s="297"/>
      <c r="F14" s="298"/>
      <c r="G14" s="293"/>
      <c r="H14" s="299"/>
      <c r="I14" s="300"/>
      <c r="J14" s="300"/>
      <c r="K14" s="300"/>
      <c r="L14" s="407"/>
      <c r="M14" s="408" t="str">
        <f t="shared" si="0"/>
        <v/>
      </c>
      <c r="N14" s="409" t="str">
        <f t="shared" si="1"/>
        <v/>
      </c>
    </row>
    <row r="15" spans="1:14" s="289" customFormat="1" ht="18" customHeight="1">
      <c r="A15" s="282"/>
      <c r="B15" s="291"/>
      <c r="C15" s="300"/>
      <c r="D15" s="295"/>
      <c r="E15" s="297"/>
      <c r="F15" s="298"/>
      <c r="G15" s="293"/>
      <c r="H15" s="299"/>
      <c r="I15" s="300"/>
      <c r="J15" s="300"/>
      <c r="K15" s="300"/>
      <c r="L15" s="407"/>
      <c r="M15" s="408" t="str">
        <f t="shared" si="0"/>
        <v/>
      </c>
      <c r="N15" s="409" t="str">
        <f t="shared" si="1"/>
        <v/>
      </c>
    </row>
    <row r="16" spans="1:14" s="289" customFormat="1" ht="18" customHeight="1">
      <c r="A16" s="282"/>
      <c r="B16" s="291"/>
      <c r="C16" s="300"/>
      <c r="D16" s="295"/>
      <c r="E16" s="297"/>
      <c r="F16" s="298"/>
      <c r="G16" s="293"/>
      <c r="H16" s="299"/>
      <c r="I16" s="300"/>
      <c r="J16" s="300"/>
      <c r="K16" s="300"/>
      <c r="L16" s="407"/>
      <c r="M16" s="408" t="str">
        <f t="shared" si="0"/>
        <v/>
      </c>
      <c r="N16" s="409" t="str">
        <f t="shared" si="1"/>
        <v/>
      </c>
    </row>
    <row r="17" spans="1:15" s="289" customFormat="1" ht="18" customHeight="1">
      <c r="A17" s="282"/>
      <c r="B17" s="291"/>
      <c r="C17" s="406"/>
      <c r="D17" s="295"/>
      <c r="E17" s="297"/>
      <c r="F17" s="298"/>
      <c r="G17" s="293"/>
      <c r="H17" s="299"/>
      <c r="I17" s="300"/>
      <c r="J17" s="300"/>
      <c r="K17" s="300"/>
      <c r="L17" s="407"/>
      <c r="M17" s="408" t="str">
        <f t="shared" si="0"/>
        <v/>
      </c>
      <c r="N17" s="409" t="str">
        <f t="shared" si="1"/>
        <v/>
      </c>
    </row>
    <row r="18" spans="1:15" s="289" customFormat="1" ht="18" customHeight="1">
      <c r="A18" s="282"/>
      <c r="B18" s="291"/>
      <c r="C18" s="406"/>
      <c r="D18" s="295"/>
      <c r="E18" s="297"/>
      <c r="F18" s="295"/>
      <c r="G18" s="293"/>
      <c r="H18" s="299"/>
      <c r="I18" s="300"/>
      <c r="J18" s="300"/>
      <c r="K18" s="300"/>
      <c r="L18" s="407"/>
      <c r="M18" s="408" t="str">
        <f t="shared" si="0"/>
        <v/>
      </c>
      <c r="N18" s="409" t="str">
        <f t="shared" si="1"/>
        <v/>
      </c>
    </row>
    <row r="19" spans="1:15" s="289" customFormat="1" ht="18" customHeight="1">
      <c r="A19" s="282"/>
      <c r="B19" s="291"/>
      <c r="C19" s="406"/>
      <c r="D19" s="295"/>
      <c r="E19" s="297"/>
      <c r="F19" s="298"/>
      <c r="G19" s="293"/>
      <c r="H19" s="299"/>
      <c r="I19" s="300"/>
      <c r="J19" s="300"/>
      <c r="K19" s="300"/>
      <c r="L19" s="407"/>
      <c r="M19" s="408" t="str">
        <f t="shared" si="0"/>
        <v/>
      </c>
      <c r="N19" s="409" t="str">
        <f t="shared" si="1"/>
        <v/>
      </c>
    </row>
    <row r="20" spans="1:15" s="289" customFormat="1" ht="18" customHeight="1">
      <c r="A20" s="282"/>
      <c r="B20" s="291"/>
      <c r="C20" s="406"/>
      <c r="D20" s="296"/>
      <c r="E20" s="297"/>
      <c r="F20" s="298"/>
      <c r="G20" s="293"/>
      <c r="H20" s="299"/>
      <c r="I20" s="300"/>
      <c r="J20" s="300"/>
      <c r="K20" s="300"/>
      <c r="L20" s="407"/>
      <c r="M20" s="408" t="str">
        <f t="shared" si="0"/>
        <v/>
      </c>
      <c r="N20" s="409" t="str">
        <f t="shared" si="1"/>
        <v/>
      </c>
    </row>
    <row r="21" spans="1:15" s="289" customFormat="1" ht="18" customHeight="1">
      <c r="A21" s="282"/>
      <c r="B21" s="291"/>
      <c r="C21" s="300"/>
      <c r="D21" s="295"/>
      <c r="E21" s="297"/>
      <c r="F21" s="298"/>
      <c r="G21" s="293"/>
      <c r="H21" s="299"/>
      <c r="I21" s="300"/>
      <c r="J21" s="300"/>
      <c r="K21" s="300"/>
      <c r="L21" s="407"/>
      <c r="M21" s="408" t="str">
        <f t="shared" si="0"/>
        <v/>
      </c>
      <c r="N21" s="409" t="str">
        <f t="shared" si="1"/>
        <v/>
      </c>
    </row>
    <row r="22" spans="1:15" s="289" customFormat="1" ht="18" customHeight="1">
      <c r="A22" s="282"/>
      <c r="B22" s="291"/>
      <c r="C22" s="300"/>
      <c r="D22" s="296"/>
      <c r="E22" s="297"/>
      <c r="F22" s="298"/>
      <c r="G22" s="293"/>
      <c r="H22" s="299"/>
      <c r="I22" s="300"/>
      <c r="J22" s="300"/>
      <c r="K22" s="300"/>
      <c r="L22" s="407"/>
      <c r="M22" s="408" t="str">
        <f t="shared" si="0"/>
        <v/>
      </c>
      <c r="N22" s="409" t="str">
        <f t="shared" si="1"/>
        <v/>
      </c>
    </row>
    <row r="23" spans="1:15" s="289" customFormat="1" ht="18" customHeight="1">
      <c r="A23" s="282"/>
      <c r="B23" s="291"/>
      <c r="C23" s="300"/>
      <c r="D23" s="296"/>
      <c r="E23" s="297"/>
      <c r="F23" s="298"/>
      <c r="G23" s="293"/>
      <c r="H23" s="299"/>
      <c r="I23" s="300"/>
      <c r="J23" s="300"/>
      <c r="K23" s="300"/>
      <c r="L23" s="407"/>
      <c r="M23" s="408" t="str">
        <f t="shared" si="0"/>
        <v/>
      </c>
      <c r="N23" s="409" t="str">
        <f t="shared" si="1"/>
        <v/>
      </c>
    </row>
    <row r="24" spans="1:15" s="289" customFormat="1" ht="18" customHeight="1">
      <c r="A24" s="282"/>
      <c r="B24" s="291"/>
      <c r="C24" s="300"/>
      <c r="D24" s="295"/>
      <c r="E24" s="297"/>
      <c r="F24" s="298"/>
      <c r="G24" s="293"/>
      <c r="H24" s="299"/>
      <c r="I24" s="300"/>
      <c r="J24" s="300"/>
      <c r="K24" s="300"/>
      <c r="L24" s="407"/>
      <c r="M24" s="408" t="str">
        <f t="shared" si="0"/>
        <v/>
      </c>
      <c r="N24" s="409" t="str">
        <f t="shared" si="1"/>
        <v/>
      </c>
    </row>
    <row r="25" spans="1:15" s="289" customFormat="1" ht="18" customHeight="1">
      <c r="A25" s="282"/>
      <c r="B25" s="291"/>
      <c r="C25" s="300"/>
      <c r="D25" s="301"/>
      <c r="E25" s="302"/>
      <c r="F25" s="303"/>
      <c r="G25" s="293"/>
      <c r="H25" s="299"/>
      <c r="I25" s="300"/>
      <c r="J25" s="300"/>
      <c r="K25" s="300"/>
      <c r="L25" s="407"/>
      <c r="M25" s="408" t="str">
        <f t="shared" si="0"/>
        <v/>
      </c>
      <c r="N25" s="409" t="str">
        <f t="shared" si="1"/>
        <v/>
      </c>
    </row>
    <row r="26" spans="1:15" s="289" customFormat="1" ht="18" customHeight="1">
      <c r="A26" s="282"/>
      <c r="B26" s="291"/>
      <c r="C26" s="300"/>
      <c r="D26" s="295"/>
      <c r="E26" s="297"/>
      <c r="F26" s="298"/>
      <c r="G26" s="293"/>
      <c r="H26" s="299"/>
      <c r="I26" s="300"/>
      <c r="J26" s="300"/>
      <c r="K26" s="300"/>
      <c r="L26" s="407"/>
      <c r="M26" s="408" t="str">
        <f t="shared" si="0"/>
        <v/>
      </c>
      <c r="N26" s="409" t="str">
        <f t="shared" si="1"/>
        <v/>
      </c>
    </row>
    <row r="27" spans="1:15" s="289" customFormat="1" ht="18" customHeight="1">
      <c r="A27" s="282"/>
      <c r="B27" s="291"/>
      <c r="C27" s="300"/>
      <c r="D27" s="295"/>
      <c r="E27" s="297"/>
      <c r="F27" s="298"/>
      <c r="G27" s="293"/>
      <c r="H27" s="299"/>
      <c r="I27" s="300"/>
      <c r="J27" s="300"/>
      <c r="K27" s="300"/>
      <c r="L27" s="407"/>
      <c r="M27" s="408" t="str">
        <f t="shared" si="0"/>
        <v/>
      </c>
      <c r="N27" s="409" t="str">
        <f t="shared" si="1"/>
        <v/>
      </c>
    </row>
    <row r="28" spans="1:15" s="289" customFormat="1" ht="18" customHeight="1">
      <c r="A28" s="282"/>
      <c r="B28" s="291"/>
      <c r="C28" s="300"/>
      <c r="D28" s="296"/>
      <c r="E28" s="297"/>
      <c r="F28" s="298"/>
      <c r="G28" s="293"/>
      <c r="H28" s="299"/>
      <c r="I28" s="300"/>
      <c r="J28" s="300"/>
      <c r="K28" s="300"/>
      <c r="L28" s="407"/>
      <c r="M28" s="408" t="str">
        <f t="shared" si="0"/>
        <v/>
      </c>
      <c r="N28" s="409" t="str">
        <f t="shared" si="1"/>
        <v/>
      </c>
    </row>
    <row r="29" spans="1:15" s="289" customFormat="1" ht="18" customHeight="1">
      <c r="A29" s="282"/>
      <c r="B29" s="291"/>
      <c r="C29" s="300"/>
      <c r="D29" s="295"/>
      <c r="E29" s="297"/>
      <c r="F29" s="298"/>
      <c r="G29" s="293"/>
      <c r="H29" s="299"/>
      <c r="I29" s="300"/>
      <c r="J29" s="300"/>
      <c r="K29" s="300"/>
      <c r="L29" s="407"/>
      <c r="M29" s="408" t="str">
        <f t="shared" si="0"/>
        <v/>
      </c>
      <c r="N29" s="409" t="str">
        <f t="shared" si="1"/>
        <v/>
      </c>
    </row>
    <row r="30" spans="1:15" s="289" customFormat="1" ht="18" customHeight="1">
      <c r="A30" s="282"/>
      <c r="B30" s="291"/>
      <c r="C30" s="300"/>
      <c r="D30" s="296"/>
      <c r="E30" s="297"/>
      <c r="F30" s="298"/>
      <c r="G30" s="293"/>
      <c r="H30" s="299"/>
      <c r="I30" s="300"/>
      <c r="J30" s="300"/>
      <c r="K30" s="300"/>
      <c r="L30" s="407"/>
      <c r="M30" s="408" t="str">
        <f t="shared" si="0"/>
        <v/>
      </c>
      <c r="N30" s="409" t="str">
        <f t="shared" si="1"/>
        <v/>
      </c>
    </row>
    <row r="31" spans="1:15" s="289" customFormat="1" ht="18" customHeight="1">
      <c r="A31" s="282"/>
      <c r="B31" s="291"/>
      <c r="C31" s="300"/>
      <c r="D31" s="296"/>
      <c r="E31" s="297"/>
      <c r="F31" s="298"/>
      <c r="G31" s="293"/>
      <c r="H31" s="299"/>
      <c r="I31" s="300"/>
      <c r="J31" s="300"/>
      <c r="K31" s="300"/>
      <c r="L31" s="407"/>
      <c r="M31" s="408" t="str">
        <f t="shared" si="0"/>
        <v/>
      </c>
      <c r="N31" s="409" t="str">
        <f t="shared" si="1"/>
        <v/>
      </c>
    </row>
    <row r="32" spans="1:15" s="289" customFormat="1" ht="18" customHeight="1">
      <c r="A32" s="282"/>
      <c r="B32" s="291"/>
      <c r="C32" s="300"/>
      <c r="D32" s="295"/>
      <c r="E32" s="297"/>
      <c r="F32" s="298"/>
      <c r="G32" s="293"/>
      <c r="H32" s="299"/>
      <c r="I32" s="300"/>
      <c r="J32" s="300"/>
      <c r="K32" s="300"/>
      <c r="L32" s="407"/>
      <c r="M32" s="408" t="str">
        <f t="shared" si="0"/>
        <v/>
      </c>
      <c r="N32" s="409" t="str">
        <f t="shared" si="1"/>
        <v/>
      </c>
      <c r="O32" s="290"/>
    </row>
    <row r="33" spans="1:15" s="289" customFormat="1" ht="18" customHeight="1">
      <c r="A33" s="282"/>
      <c r="B33" s="291"/>
      <c r="C33" s="300"/>
      <c r="D33" s="296"/>
      <c r="E33" s="297"/>
      <c r="F33" s="298"/>
      <c r="G33" s="293"/>
      <c r="H33" s="299"/>
      <c r="I33" s="300"/>
      <c r="J33" s="300"/>
      <c r="K33" s="300"/>
      <c r="L33" s="407"/>
      <c r="M33" s="408" t="str">
        <f t="shared" si="0"/>
        <v/>
      </c>
      <c r="N33" s="409" t="str">
        <f t="shared" si="1"/>
        <v/>
      </c>
      <c r="O33" s="290"/>
    </row>
    <row r="34" spans="1:15" s="289" customFormat="1" ht="18" customHeight="1">
      <c r="A34" s="282"/>
      <c r="B34" s="291"/>
      <c r="C34" s="300"/>
      <c r="D34" s="296"/>
      <c r="E34" s="410"/>
      <c r="F34" s="411"/>
      <c r="G34" s="293"/>
      <c r="H34" s="299"/>
      <c r="I34" s="300"/>
      <c r="J34" s="300"/>
      <c r="K34" s="300"/>
      <c r="L34" s="407"/>
      <c r="M34" s="408" t="str">
        <f t="shared" si="0"/>
        <v/>
      </c>
      <c r="N34" s="409" t="str">
        <f t="shared" si="1"/>
        <v/>
      </c>
      <c r="O34" s="290"/>
    </row>
    <row r="35" spans="1:15" s="289" customFormat="1" ht="18" customHeight="1">
      <c r="A35" s="282"/>
      <c r="B35" s="291"/>
      <c r="C35" s="300"/>
      <c r="D35" s="296"/>
      <c r="E35" s="297"/>
      <c r="F35" s="298"/>
      <c r="G35" s="293"/>
      <c r="H35" s="299"/>
      <c r="I35" s="300"/>
      <c r="J35" s="300"/>
      <c r="K35" s="300"/>
      <c r="L35" s="407"/>
      <c r="M35" s="408" t="str">
        <f t="shared" si="0"/>
        <v/>
      </c>
      <c r="N35" s="409" t="str">
        <f t="shared" si="1"/>
        <v/>
      </c>
      <c r="O35" s="290"/>
    </row>
    <row r="36" spans="1:15" s="289" customFormat="1" ht="18" customHeight="1">
      <c r="A36" s="282"/>
      <c r="B36" s="291"/>
      <c r="C36" s="300"/>
      <c r="D36" s="296"/>
      <c r="E36" s="297"/>
      <c r="F36" s="298"/>
      <c r="G36" s="293"/>
      <c r="H36" s="299"/>
      <c r="I36" s="300"/>
      <c r="J36" s="300"/>
      <c r="K36" s="300"/>
      <c r="L36" s="407"/>
      <c r="M36" s="412"/>
      <c r="N36" s="294"/>
      <c r="O36" s="290"/>
    </row>
    <row r="37" spans="1:15">
      <c r="A37" s="283"/>
      <c r="B37" s="284"/>
      <c r="C37" s="284"/>
      <c r="D37" s="284"/>
      <c r="E37" s="413"/>
      <c r="F37" s="413"/>
      <c r="G37" s="580" t="s">
        <v>307</v>
      </c>
      <c r="H37" s="581"/>
      <c r="I37" s="581"/>
      <c r="J37" s="581"/>
      <c r="K37" s="581"/>
      <c r="L37" s="581"/>
      <c r="M37" s="581"/>
      <c r="N37" s="582"/>
      <c r="O37" s="413"/>
    </row>
    <row r="38" spans="1:15" ht="15.75" customHeight="1">
      <c r="A38" s="572"/>
      <c r="B38" s="572"/>
      <c r="C38" s="414"/>
      <c r="D38" s="286"/>
      <c r="H38" s="573" t="s">
        <v>344</v>
      </c>
      <c r="I38" s="574"/>
      <c r="J38" s="574"/>
      <c r="K38" s="574" t="s">
        <v>305</v>
      </c>
      <c r="L38" s="574"/>
      <c r="M38" s="574"/>
      <c r="N38" s="575"/>
      <c r="O38" s="287"/>
    </row>
    <row r="39" spans="1:15" ht="20.100000000000001" customHeight="1">
      <c r="A39" s="576"/>
      <c r="B39" s="576"/>
      <c r="C39" s="415"/>
      <c r="D39" s="286"/>
      <c r="F39" s="287"/>
      <c r="G39" s="292"/>
      <c r="H39" s="577"/>
      <c r="I39" s="578"/>
      <c r="J39" s="578"/>
      <c r="K39" s="578"/>
      <c r="L39" s="578"/>
      <c r="M39" s="578"/>
      <c r="N39" s="579"/>
    </row>
    <row r="40" spans="1:15" ht="20.100000000000001" customHeight="1">
      <c r="A40" s="415"/>
      <c r="B40" s="415"/>
      <c r="C40" s="415"/>
      <c r="D40" s="286"/>
      <c r="F40" s="287"/>
      <c r="G40" s="292"/>
      <c r="H40" s="292"/>
      <c r="I40" s="292"/>
      <c r="J40" s="292"/>
      <c r="K40" s="292"/>
      <c r="L40" s="292"/>
      <c r="M40" s="292"/>
      <c r="N40" s="292"/>
    </row>
  </sheetData>
  <sheetProtection formatCells="0" formatColumns="0" formatRows="0"/>
  <mergeCells count="18">
    <mergeCell ref="G37:N37"/>
    <mergeCell ref="A1:N1"/>
    <mergeCell ref="A2:N2"/>
    <mergeCell ref="C3:G3"/>
    <mergeCell ref="J3:N3"/>
    <mergeCell ref="C4:G4"/>
    <mergeCell ref="J4:N4"/>
    <mergeCell ref="C5:G5"/>
    <mergeCell ref="J5:N5"/>
    <mergeCell ref="B6:D6"/>
    <mergeCell ref="E6:F6"/>
    <mergeCell ref="H6:L6"/>
    <mergeCell ref="A38:B38"/>
    <mergeCell ref="H38:J38"/>
    <mergeCell ref="K38:N38"/>
    <mergeCell ref="A39:B39"/>
    <mergeCell ref="H39:J39"/>
    <mergeCell ref="K39:N39"/>
  </mergeCells>
  <conditionalFormatting sqref="H7:L7">
    <cfRule type="cellIs" dxfId="29" priority="31" stopIfTrue="1" operator="notBetween">
      <formula>($D$7+$E$7)</formula>
      <formula>($D$7+$F$7)</formula>
    </cfRule>
  </conditionalFormatting>
  <conditionalFormatting sqref="H8:L8">
    <cfRule type="cellIs" dxfId="28" priority="30" stopIfTrue="1" operator="notBetween">
      <formula>($D$8+$E$8)</formula>
      <formula>($D$8+$F$8)</formula>
    </cfRule>
  </conditionalFormatting>
  <conditionalFormatting sqref="H9:L9">
    <cfRule type="cellIs" dxfId="27" priority="29" stopIfTrue="1" operator="notBetween">
      <formula>($D$9+$E$9)</formula>
      <formula>($D$9+$F$9)</formula>
    </cfRule>
  </conditionalFormatting>
  <conditionalFormatting sqref="H10:L10">
    <cfRule type="cellIs" dxfId="26" priority="28" stopIfTrue="1" operator="notBetween">
      <formula>$D$10+$E$10</formula>
      <formula>$D$10+$F$10</formula>
    </cfRule>
  </conditionalFormatting>
  <conditionalFormatting sqref="H11:L11">
    <cfRule type="cellIs" dxfId="25" priority="27" stopIfTrue="1" operator="notBetween">
      <formula>$D$11+$E$11</formula>
      <formula>$D$11+$F$11</formula>
    </cfRule>
  </conditionalFormatting>
  <conditionalFormatting sqref="H12:L12">
    <cfRule type="cellIs" dxfId="24" priority="26" stopIfTrue="1" operator="notBetween">
      <formula>$D$12+$E$12</formula>
      <formula>$D$12+$F$12</formula>
    </cfRule>
  </conditionalFormatting>
  <conditionalFormatting sqref="H13:L13">
    <cfRule type="cellIs" dxfId="23" priority="25" stopIfTrue="1" operator="notBetween">
      <formula>$D$13+$E$13</formula>
      <formula>$D$13+$F$13</formula>
    </cfRule>
  </conditionalFormatting>
  <conditionalFormatting sqref="H14:L14">
    <cfRule type="cellIs" dxfId="22" priority="24" stopIfTrue="1" operator="notBetween">
      <formula>$D$14+$E$14</formula>
      <formula>$D$14+$F$14</formula>
    </cfRule>
  </conditionalFormatting>
  <conditionalFormatting sqref="H15:L15">
    <cfRule type="cellIs" dxfId="21" priority="23" stopIfTrue="1" operator="notBetween">
      <formula>$D15+$E15</formula>
      <formula>$D15+$F15</formula>
    </cfRule>
  </conditionalFormatting>
  <conditionalFormatting sqref="H16:L16">
    <cfRule type="cellIs" dxfId="20" priority="22" stopIfTrue="1" operator="notBetween">
      <formula>$D16+$E16</formula>
      <formula>$D16+$F16</formula>
    </cfRule>
  </conditionalFormatting>
  <conditionalFormatting sqref="H17:L17">
    <cfRule type="cellIs" dxfId="19" priority="21" stopIfTrue="1" operator="notBetween">
      <formula>$D17+$E17</formula>
      <formula>$D17+$F17</formula>
    </cfRule>
  </conditionalFormatting>
  <conditionalFormatting sqref="H18:L18">
    <cfRule type="cellIs" dxfId="18" priority="20" stopIfTrue="1" operator="notBetween">
      <formula>$D18+$E18</formula>
      <formula>$D18+$F18</formula>
    </cfRule>
  </conditionalFormatting>
  <conditionalFormatting sqref="H19:L19">
    <cfRule type="cellIs" dxfId="17" priority="19" stopIfTrue="1" operator="notBetween">
      <formula>$D19+$E19</formula>
      <formula>$D19+$F19</formula>
    </cfRule>
  </conditionalFormatting>
  <conditionalFormatting sqref="H20:L20">
    <cfRule type="cellIs" dxfId="16" priority="18" stopIfTrue="1" operator="notBetween">
      <formula>$D20+$E20</formula>
      <formula>$D20+$F20</formula>
    </cfRule>
  </conditionalFormatting>
  <conditionalFormatting sqref="H21:L21">
    <cfRule type="cellIs" dxfId="15" priority="17" stopIfTrue="1" operator="notBetween">
      <formula>$D21+$E21</formula>
      <formula>$D21+$F21</formula>
    </cfRule>
  </conditionalFormatting>
  <conditionalFormatting sqref="H22:L22">
    <cfRule type="cellIs" dxfId="14" priority="16" stopIfTrue="1" operator="notBetween">
      <formula>$D22+$E22</formula>
      <formula>$D22+$F22</formula>
    </cfRule>
  </conditionalFormatting>
  <conditionalFormatting sqref="H23:L23">
    <cfRule type="cellIs" dxfId="13" priority="15" stopIfTrue="1" operator="notBetween">
      <formula>$D23+$E23</formula>
      <formula>$D23+$F23</formula>
    </cfRule>
  </conditionalFormatting>
  <conditionalFormatting sqref="H24:L24">
    <cfRule type="cellIs" dxfId="12" priority="14" stopIfTrue="1" operator="notBetween">
      <formula>$D24+$E24</formula>
      <formula>$D24+$F24</formula>
    </cfRule>
  </conditionalFormatting>
  <conditionalFormatting sqref="H25:L25">
    <cfRule type="cellIs" dxfId="11" priority="13" stopIfTrue="1" operator="notBetween">
      <formula>$D25+$E25</formula>
      <formula>$D25+$F25</formula>
    </cfRule>
  </conditionalFormatting>
  <conditionalFormatting sqref="H26:L26">
    <cfRule type="cellIs" dxfId="10" priority="12" stopIfTrue="1" operator="notBetween">
      <formula>$D26+$E26</formula>
      <formula>$D26+$F26</formula>
    </cfRule>
  </conditionalFormatting>
  <conditionalFormatting sqref="H27:L27">
    <cfRule type="cellIs" dxfId="9" priority="11" stopIfTrue="1" operator="notBetween">
      <formula>$D27+$E27</formula>
      <formula>$D27+$F27</formula>
    </cfRule>
  </conditionalFormatting>
  <conditionalFormatting sqref="H28:L28">
    <cfRule type="cellIs" dxfId="8" priority="10" stopIfTrue="1" operator="notBetween">
      <formula>$D28+$E28</formula>
      <formula>$D28+$F28</formula>
    </cfRule>
  </conditionalFormatting>
  <conditionalFormatting sqref="H29:L29">
    <cfRule type="cellIs" dxfId="7" priority="9" stopIfTrue="1" operator="notBetween">
      <formula>$D29+$E29</formula>
      <formula>$D29+$F29</formula>
    </cfRule>
  </conditionalFormatting>
  <conditionalFormatting sqref="H30:L30">
    <cfRule type="cellIs" dxfId="6" priority="8" stopIfTrue="1" operator="notBetween">
      <formula>$D30+$E30</formula>
      <formula>$D30+$F30</formula>
    </cfRule>
  </conditionalFormatting>
  <conditionalFormatting sqref="H31:L31">
    <cfRule type="cellIs" dxfId="5" priority="7" stopIfTrue="1" operator="notBetween">
      <formula>$D31+$E31</formula>
      <formula>$D31+$F31</formula>
    </cfRule>
  </conditionalFormatting>
  <conditionalFormatting sqref="H32:L32">
    <cfRule type="cellIs" dxfId="4" priority="6" stopIfTrue="1" operator="notBetween">
      <formula>$D32+$E32</formula>
      <formula>$D32+$F32</formula>
    </cfRule>
  </conditionalFormatting>
  <conditionalFormatting sqref="H33:L33">
    <cfRule type="cellIs" dxfId="3" priority="5" stopIfTrue="1" operator="notBetween">
      <formula>$D33+$E33</formula>
      <formula>$D33+$F33</formula>
    </cfRule>
  </conditionalFormatting>
  <conditionalFormatting sqref="H34:L34">
    <cfRule type="cellIs" dxfId="2" priority="4" stopIfTrue="1" operator="notBetween">
      <formula>$D34+$E34</formula>
      <formula>$D34+$F34</formula>
    </cfRule>
  </conditionalFormatting>
  <conditionalFormatting sqref="H35:L35">
    <cfRule type="cellIs" dxfId="1" priority="3" stopIfTrue="1" operator="notBetween">
      <formula>$D35+$E35</formula>
      <formula>$D35+$F35</formula>
    </cfRule>
  </conditionalFormatting>
  <conditionalFormatting sqref="H36:L36">
    <cfRule type="cellIs" dxfId="0" priority="2" stopIfTrue="1" operator="notBetween">
      <formula>$D36+$E36</formula>
      <formula>$D36+$F36</formula>
    </cfRule>
  </conditionalFormatting>
  <conditionalFormatting sqref="H7:L36">
    <cfRule type="cellIs" priority="1" stopIfTrue="1" operator="equal">
      <formula>"OK"</formula>
    </cfRule>
  </conditionalFormatting>
  <printOptions horizontalCentered="1"/>
  <pageMargins left="0.39" right="0.2" top="0.31" bottom="0.25" header="0.35" footer="0.27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91"/>
  <sheetViews>
    <sheetView showGridLines="0" view="pageBreakPreview" zoomScaleNormal="100" zoomScaleSheetLayoutView="100" workbookViewId="0">
      <selection activeCell="N15" sqref="N15"/>
    </sheetView>
  </sheetViews>
  <sheetFormatPr defaultColWidth="9.140625" defaultRowHeight="12.75"/>
  <cols>
    <col min="1" max="1" width="14" style="111" customWidth="1"/>
    <col min="2" max="2" width="8" style="111" customWidth="1"/>
    <col min="3" max="3" width="9.140625" style="111"/>
    <col min="4" max="4" width="9.140625" style="112"/>
    <col min="5" max="5" width="9.140625" style="111"/>
    <col min="6" max="6" width="9.140625" style="112"/>
    <col min="7" max="7" width="9.140625" style="111"/>
    <col min="8" max="8" width="9.28515625" style="112" customWidth="1"/>
    <col min="9" max="9" width="9.140625" style="111"/>
    <col min="10" max="10" width="9.140625" style="112"/>
    <col min="11" max="11" width="2.140625" style="111" customWidth="1"/>
    <col min="12" max="16384" width="9.140625" style="111"/>
  </cols>
  <sheetData>
    <row r="1" spans="1:11" ht="39" customHeight="1"/>
    <row r="2" spans="1:11">
      <c r="A2" s="432" t="s">
        <v>1</v>
      </c>
      <c r="B2" s="324"/>
      <c r="C2" s="324"/>
      <c r="D2" s="324"/>
      <c r="E2" s="433"/>
      <c r="F2" s="434"/>
      <c r="G2" s="435"/>
      <c r="H2" s="436"/>
      <c r="I2" s="324"/>
      <c r="J2" s="437"/>
      <c r="K2" s="113"/>
    </row>
    <row r="3" spans="1:11">
      <c r="A3" s="438" t="s">
        <v>102</v>
      </c>
      <c r="B3" s="320"/>
      <c r="C3" s="321"/>
      <c r="D3" s="321"/>
      <c r="E3" s="322"/>
      <c r="F3" s="345" t="s">
        <v>103</v>
      </c>
      <c r="G3" s="346"/>
      <c r="H3" s="347"/>
      <c r="I3" s="324"/>
      <c r="J3" s="437"/>
      <c r="K3" s="113"/>
    </row>
    <row r="4" spans="1:11">
      <c r="A4" s="439" t="s">
        <v>104</v>
      </c>
      <c r="B4" s="323"/>
      <c r="C4" s="323"/>
      <c r="D4" s="323"/>
      <c r="E4" s="322"/>
      <c r="F4" s="345" t="s">
        <v>105</v>
      </c>
      <c r="G4" s="346"/>
      <c r="H4" s="347"/>
      <c r="I4" s="324"/>
      <c r="J4" s="437"/>
      <c r="K4" s="113"/>
    </row>
    <row r="5" spans="1:11">
      <c r="A5" s="439" t="s">
        <v>106</v>
      </c>
      <c r="B5" s="323"/>
      <c r="C5" s="323"/>
      <c r="D5" s="323"/>
      <c r="E5" s="322"/>
      <c r="F5" s="327" t="s">
        <v>107</v>
      </c>
      <c r="G5" s="328"/>
      <c r="H5" s="329"/>
      <c r="I5" s="325"/>
      <c r="J5" s="440"/>
      <c r="K5" s="113"/>
    </row>
    <row r="6" spans="1:11">
      <c r="A6" s="439" t="s">
        <v>108</v>
      </c>
      <c r="B6" s="323"/>
      <c r="C6" s="323"/>
      <c r="D6" s="323"/>
      <c r="E6" s="326" t="s">
        <v>109</v>
      </c>
      <c r="F6" s="327" t="s">
        <v>110</v>
      </c>
      <c r="G6" s="328"/>
      <c r="H6" s="329"/>
      <c r="I6" s="330"/>
      <c r="J6" s="441"/>
      <c r="K6" s="114"/>
    </row>
    <row r="7" spans="1:11">
      <c r="A7" s="439" t="s">
        <v>111</v>
      </c>
      <c r="B7" s="442"/>
      <c r="C7" s="442"/>
      <c r="D7" s="442"/>
      <c r="E7" s="443"/>
      <c r="F7" s="444" t="s">
        <v>112</v>
      </c>
      <c r="G7" s="445"/>
      <c r="H7" s="446"/>
      <c r="I7" s="325"/>
      <c r="J7" s="440"/>
      <c r="K7" s="113"/>
    </row>
    <row r="8" spans="1:11" ht="5.0999999999999996" customHeight="1">
      <c r="A8" s="426"/>
      <c r="B8" s="427"/>
      <c r="C8" s="427"/>
      <c r="D8" s="427"/>
      <c r="E8" s="428"/>
      <c r="F8" s="115"/>
      <c r="G8" s="116"/>
      <c r="H8" s="429"/>
      <c r="I8" s="430" t="s">
        <v>109</v>
      </c>
      <c r="J8" s="431"/>
      <c r="K8" s="113"/>
    </row>
    <row r="9" spans="1:11" ht="12" customHeight="1">
      <c r="A9" s="117"/>
      <c r="B9" s="118" t="s">
        <v>113</v>
      </c>
      <c r="C9" s="341">
        <v>1</v>
      </c>
      <c r="D9" s="342">
        <v>2</v>
      </c>
      <c r="E9" s="341">
        <v>3</v>
      </c>
      <c r="F9" s="342">
        <v>4</v>
      </c>
      <c r="G9" s="341">
        <v>1</v>
      </c>
      <c r="H9" s="342">
        <v>2</v>
      </c>
      <c r="I9" s="341">
        <v>3</v>
      </c>
      <c r="J9" s="342">
        <v>4</v>
      </c>
      <c r="K9" s="113"/>
    </row>
    <row r="10" spans="1:11" ht="12" customHeight="1">
      <c r="A10" s="118"/>
      <c r="B10" s="119" t="s">
        <v>114</v>
      </c>
      <c r="C10" s="331"/>
      <c r="D10" s="332"/>
      <c r="E10" s="331"/>
      <c r="F10" s="332"/>
      <c r="G10" s="331"/>
      <c r="H10" s="332"/>
      <c r="I10" s="331"/>
      <c r="J10" s="332"/>
      <c r="K10" s="113"/>
    </row>
    <row r="11" spans="1:11" s="122" customFormat="1" ht="12" customHeight="1">
      <c r="A11" s="120"/>
      <c r="B11" s="118" t="s">
        <v>115</v>
      </c>
      <c r="C11" s="333"/>
      <c r="D11" s="333"/>
      <c r="E11" s="333"/>
      <c r="F11" s="333"/>
      <c r="G11" s="333"/>
      <c r="H11" s="333"/>
      <c r="I11" s="333"/>
      <c r="J11" s="333"/>
      <c r="K11" s="121"/>
    </row>
    <row r="12" spans="1:11" ht="12" customHeight="1">
      <c r="A12" s="117"/>
      <c r="B12" s="123" t="s">
        <v>116</v>
      </c>
      <c r="C12" s="334"/>
      <c r="D12" s="335"/>
      <c r="E12" s="334"/>
      <c r="F12" s="335"/>
      <c r="G12" s="334"/>
      <c r="H12" s="335"/>
      <c r="I12" s="334"/>
      <c r="J12" s="335"/>
      <c r="K12" s="113"/>
    </row>
    <row r="13" spans="1:11" ht="12" customHeight="1">
      <c r="A13" s="117"/>
      <c r="B13" s="123" t="s">
        <v>117</v>
      </c>
      <c r="C13" s="334"/>
      <c r="D13" s="335"/>
      <c r="E13" s="334"/>
      <c r="F13" s="335"/>
      <c r="G13" s="334"/>
      <c r="H13" s="335"/>
      <c r="I13" s="334"/>
      <c r="J13" s="335"/>
      <c r="K13" s="113"/>
    </row>
    <row r="14" spans="1:11" s="122" customFormat="1" ht="12" customHeight="1">
      <c r="A14" s="124" t="s">
        <v>118</v>
      </c>
      <c r="B14" s="125">
        <v>1</v>
      </c>
      <c r="C14" s="336"/>
      <c r="D14" s="337"/>
      <c r="E14" s="338"/>
      <c r="F14" s="337"/>
      <c r="G14" s="338"/>
      <c r="H14" s="337"/>
      <c r="I14" s="339"/>
      <c r="J14" s="337"/>
      <c r="K14" s="111"/>
    </row>
    <row r="15" spans="1:11" s="122" customFormat="1" ht="12" customHeight="1">
      <c r="A15" s="120"/>
      <c r="B15" s="125">
        <v>2</v>
      </c>
      <c r="C15" s="336"/>
      <c r="D15" s="337"/>
      <c r="E15" s="338"/>
      <c r="F15" s="337"/>
      <c r="G15" s="338"/>
      <c r="H15" s="337"/>
      <c r="I15" s="339"/>
      <c r="J15" s="337"/>
      <c r="K15" s="111"/>
    </row>
    <row r="16" spans="1:11" s="122" customFormat="1" ht="12" customHeight="1">
      <c r="A16" s="120"/>
      <c r="B16" s="125">
        <v>3</v>
      </c>
      <c r="C16" s="336"/>
      <c r="D16" s="337"/>
      <c r="E16" s="338"/>
      <c r="F16" s="337"/>
      <c r="G16" s="338"/>
      <c r="H16" s="337"/>
      <c r="I16" s="339"/>
      <c r="J16" s="337"/>
      <c r="K16" s="111"/>
    </row>
    <row r="17" spans="1:11" s="122" customFormat="1" ht="12" customHeight="1">
      <c r="A17" s="120"/>
      <c r="B17" s="125">
        <v>4</v>
      </c>
      <c r="C17" s="336"/>
      <c r="D17" s="337"/>
      <c r="E17" s="338"/>
      <c r="F17" s="337"/>
      <c r="G17" s="338"/>
      <c r="H17" s="337"/>
      <c r="I17" s="339"/>
      <c r="J17" s="337"/>
      <c r="K17" s="111"/>
    </row>
    <row r="18" spans="1:11" s="122" customFormat="1" ht="12" customHeight="1">
      <c r="A18" s="120"/>
      <c r="B18" s="125">
        <v>5</v>
      </c>
      <c r="C18" s="336"/>
      <c r="D18" s="337"/>
      <c r="E18" s="338"/>
      <c r="F18" s="337"/>
      <c r="G18" s="338"/>
      <c r="H18" s="337"/>
      <c r="I18" s="339"/>
      <c r="J18" s="337"/>
      <c r="K18" s="111"/>
    </row>
    <row r="19" spans="1:11" s="122" customFormat="1" ht="12" customHeight="1">
      <c r="A19" s="120"/>
      <c r="B19" s="125">
        <v>6</v>
      </c>
      <c r="C19" s="336"/>
      <c r="D19" s="337"/>
      <c r="E19" s="338"/>
      <c r="F19" s="337"/>
      <c r="G19" s="338"/>
      <c r="H19" s="337"/>
      <c r="I19" s="339"/>
      <c r="J19" s="337"/>
      <c r="K19" s="111"/>
    </row>
    <row r="20" spans="1:11" s="122" customFormat="1" ht="12" customHeight="1">
      <c r="A20" s="120"/>
      <c r="B20" s="125">
        <v>7</v>
      </c>
      <c r="C20" s="336"/>
      <c r="D20" s="337"/>
      <c r="E20" s="338"/>
      <c r="F20" s="337"/>
      <c r="G20" s="338"/>
      <c r="H20" s="337"/>
      <c r="I20" s="339"/>
      <c r="J20" s="337"/>
      <c r="K20" s="111"/>
    </row>
    <row r="21" spans="1:11" s="122" customFormat="1" ht="12" customHeight="1">
      <c r="A21" s="120"/>
      <c r="B21" s="125">
        <v>8</v>
      </c>
      <c r="C21" s="336"/>
      <c r="D21" s="337"/>
      <c r="E21" s="338"/>
      <c r="F21" s="337"/>
      <c r="G21" s="338"/>
      <c r="H21" s="337"/>
      <c r="I21" s="339"/>
      <c r="J21" s="337"/>
      <c r="K21" s="111"/>
    </row>
    <row r="22" spans="1:11" s="122" customFormat="1" ht="12" customHeight="1">
      <c r="A22" s="120"/>
      <c r="B22" s="125">
        <v>9</v>
      </c>
      <c r="C22" s="336"/>
      <c r="D22" s="337"/>
      <c r="E22" s="338"/>
      <c r="F22" s="337"/>
      <c r="G22" s="338"/>
      <c r="H22" s="337"/>
      <c r="I22" s="339"/>
      <c r="J22" s="337"/>
      <c r="K22" s="111"/>
    </row>
    <row r="23" spans="1:11" s="122" customFormat="1" ht="12" customHeight="1">
      <c r="A23" s="120"/>
      <c r="B23" s="125">
        <v>10</v>
      </c>
      <c r="C23" s="336"/>
      <c r="D23" s="337"/>
      <c r="E23" s="338"/>
      <c r="F23" s="337"/>
      <c r="G23" s="338"/>
      <c r="H23" s="337"/>
      <c r="I23" s="339"/>
      <c r="J23" s="337"/>
      <c r="K23" s="111"/>
    </row>
    <row r="24" spans="1:11" s="122" customFormat="1" ht="12" customHeight="1">
      <c r="A24" s="120"/>
      <c r="B24" s="125">
        <v>11</v>
      </c>
      <c r="C24" s="336"/>
      <c r="D24" s="337"/>
      <c r="E24" s="338"/>
      <c r="F24" s="337"/>
      <c r="G24" s="338"/>
      <c r="H24" s="337"/>
      <c r="I24" s="339"/>
      <c r="J24" s="337"/>
      <c r="K24" s="111"/>
    </row>
    <row r="25" spans="1:11" s="122" customFormat="1" ht="12" customHeight="1">
      <c r="A25" s="120"/>
      <c r="B25" s="125">
        <v>12</v>
      </c>
      <c r="C25" s="336"/>
      <c r="D25" s="337"/>
      <c r="E25" s="338"/>
      <c r="F25" s="337"/>
      <c r="G25" s="338"/>
      <c r="H25" s="337"/>
      <c r="I25" s="339"/>
      <c r="J25" s="337"/>
      <c r="K25" s="111"/>
    </row>
    <row r="26" spans="1:11" s="122" customFormat="1" ht="12" customHeight="1">
      <c r="A26" s="120"/>
      <c r="B26" s="125">
        <v>13</v>
      </c>
      <c r="C26" s="336"/>
      <c r="D26" s="337"/>
      <c r="E26" s="338"/>
      <c r="F26" s="337"/>
      <c r="G26" s="338"/>
      <c r="H26" s="337"/>
      <c r="I26" s="338"/>
      <c r="J26" s="337"/>
      <c r="K26" s="111"/>
    </row>
    <row r="27" spans="1:11" s="122" customFormat="1" ht="12" customHeight="1">
      <c r="A27" s="120"/>
      <c r="B27" s="125">
        <v>14</v>
      </c>
      <c r="C27" s="336"/>
      <c r="D27" s="337"/>
      <c r="E27" s="338"/>
      <c r="F27" s="337"/>
      <c r="G27" s="338"/>
      <c r="H27" s="337"/>
      <c r="I27" s="338"/>
      <c r="J27" s="337"/>
    </row>
    <row r="28" spans="1:11" s="122" customFormat="1" ht="12" customHeight="1">
      <c r="A28" s="120"/>
      <c r="B28" s="125">
        <v>15</v>
      </c>
      <c r="C28" s="336"/>
      <c r="D28" s="337"/>
      <c r="E28" s="338"/>
      <c r="F28" s="337"/>
      <c r="G28" s="338"/>
      <c r="H28" s="337"/>
      <c r="I28" s="338"/>
      <c r="J28" s="337"/>
    </row>
    <row r="29" spans="1:11" s="122" customFormat="1" ht="12" customHeight="1">
      <c r="A29" s="120"/>
      <c r="B29" s="125">
        <v>16</v>
      </c>
      <c r="C29" s="336"/>
      <c r="D29" s="337"/>
      <c r="E29" s="338"/>
      <c r="F29" s="337"/>
      <c r="G29" s="338"/>
      <c r="H29" s="337"/>
      <c r="I29" s="338"/>
      <c r="J29" s="337"/>
    </row>
    <row r="30" spans="1:11" s="122" customFormat="1" ht="12" customHeight="1">
      <c r="A30" s="120"/>
      <c r="B30" s="125">
        <v>17</v>
      </c>
      <c r="C30" s="336"/>
      <c r="D30" s="337"/>
      <c r="E30" s="338"/>
      <c r="F30" s="337"/>
      <c r="G30" s="338"/>
      <c r="H30" s="337"/>
      <c r="I30" s="338"/>
      <c r="J30" s="337"/>
    </row>
    <row r="31" spans="1:11" s="122" customFormat="1" ht="12" customHeight="1">
      <c r="A31" s="120"/>
      <c r="B31" s="125">
        <v>18</v>
      </c>
      <c r="C31" s="336"/>
      <c r="D31" s="337"/>
      <c r="E31" s="338"/>
      <c r="F31" s="337"/>
      <c r="G31" s="338"/>
      <c r="H31" s="337"/>
      <c r="I31" s="338"/>
      <c r="J31" s="337"/>
    </row>
    <row r="32" spans="1:11" s="122" customFormat="1" ht="12" customHeight="1">
      <c r="A32" s="120"/>
      <c r="B32" s="125">
        <v>19</v>
      </c>
      <c r="C32" s="336"/>
      <c r="D32" s="337"/>
      <c r="E32" s="338"/>
      <c r="F32" s="337"/>
      <c r="G32" s="338"/>
      <c r="H32" s="337"/>
      <c r="I32" s="338"/>
      <c r="J32" s="337"/>
    </row>
    <row r="33" spans="1:10" s="122" customFormat="1" ht="12" customHeight="1">
      <c r="A33" s="120"/>
      <c r="B33" s="125">
        <v>20</v>
      </c>
      <c r="C33" s="336"/>
      <c r="D33" s="337"/>
      <c r="E33" s="338"/>
      <c r="F33" s="337"/>
      <c r="G33" s="338"/>
      <c r="H33" s="337"/>
      <c r="I33" s="338"/>
      <c r="J33" s="337"/>
    </row>
    <row r="34" spans="1:10" s="122" customFormat="1" ht="12" customHeight="1">
      <c r="A34" s="120"/>
      <c r="B34" s="125">
        <v>21</v>
      </c>
      <c r="C34" s="336"/>
      <c r="D34" s="337"/>
      <c r="E34" s="338"/>
      <c r="F34" s="337"/>
      <c r="G34" s="338"/>
      <c r="H34" s="337"/>
      <c r="I34" s="338"/>
      <c r="J34" s="337"/>
    </row>
    <row r="35" spans="1:10" s="122" customFormat="1" ht="12" customHeight="1">
      <c r="A35" s="120"/>
      <c r="B35" s="125">
        <v>22</v>
      </c>
      <c r="C35" s="336"/>
      <c r="D35" s="337"/>
      <c r="E35" s="338"/>
      <c r="F35" s="337"/>
      <c r="G35" s="338"/>
      <c r="H35" s="337"/>
      <c r="I35" s="338"/>
      <c r="J35" s="337"/>
    </row>
    <row r="36" spans="1:10" s="122" customFormat="1" ht="12" customHeight="1">
      <c r="A36" s="120"/>
      <c r="B36" s="125">
        <v>23</v>
      </c>
      <c r="C36" s="336"/>
      <c r="D36" s="337"/>
      <c r="E36" s="338"/>
      <c r="F36" s="337"/>
      <c r="G36" s="338"/>
      <c r="H36" s="337"/>
      <c r="I36" s="338"/>
      <c r="J36" s="337"/>
    </row>
    <row r="37" spans="1:10" s="122" customFormat="1" ht="12" customHeight="1">
      <c r="A37" s="120"/>
      <c r="B37" s="125">
        <v>24</v>
      </c>
      <c r="C37" s="336"/>
      <c r="D37" s="337"/>
      <c r="E37" s="338"/>
      <c r="F37" s="337"/>
      <c r="G37" s="338"/>
      <c r="H37" s="337"/>
      <c r="I37" s="338"/>
      <c r="J37" s="337"/>
    </row>
    <row r="38" spans="1:10" s="122" customFormat="1" ht="12" customHeight="1">
      <c r="A38" s="120"/>
      <c r="B38" s="125">
        <v>25</v>
      </c>
      <c r="C38" s="336"/>
      <c r="D38" s="337"/>
      <c r="E38" s="338"/>
      <c r="F38" s="337"/>
      <c r="G38" s="338"/>
      <c r="H38" s="337"/>
      <c r="I38" s="338"/>
      <c r="J38" s="337"/>
    </row>
    <row r="39" spans="1:10" s="122" customFormat="1" ht="12" customHeight="1">
      <c r="A39" s="120"/>
      <c r="B39" s="125">
        <v>26</v>
      </c>
      <c r="C39" s="336"/>
      <c r="D39" s="337"/>
      <c r="E39" s="338"/>
      <c r="F39" s="337"/>
      <c r="G39" s="338"/>
      <c r="H39" s="337"/>
      <c r="I39" s="338"/>
      <c r="J39" s="337"/>
    </row>
    <row r="40" spans="1:10" s="122" customFormat="1" ht="12" customHeight="1">
      <c r="A40" s="120"/>
      <c r="B40" s="125">
        <v>27</v>
      </c>
      <c r="C40" s="336"/>
      <c r="D40" s="337"/>
      <c r="E40" s="338"/>
      <c r="F40" s="337"/>
      <c r="G40" s="338"/>
      <c r="H40" s="337"/>
      <c r="I40" s="338"/>
      <c r="J40" s="337"/>
    </row>
    <row r="41" spans="1:10" s="122" customFormat="1" ht="12" customHeight="1">
      <c r="A41" s="120"/>
      <c r="B41" s="125">
        <v>28</v>
      </c>
      <c r="C41" s="336"/>
      <c r="D41" s="337"/>
      <c r="E41" s="338"/>
      <c r="F41" s="337"/>
      <c r="G41" s="338"/>
      <c r="H41" s="337"/>
      <c r="I41" s="338"/>
      <c r="J41" s="337"/>
    </row>
    <row r="42" spans="1:10" s="122" customFormat="1" ht="12" customHeight="1">
      <c r="A42" s="120"/>
      <c r="B42" s="125">
        <v>29</v>
      </c>
      <c r="C42" s="336"/>
      <c r="D42" s="337"/>
      <c r="E42" s="338"/>
      <c r="F42" s="337"/>
      <c r="G42" s="338"/>
      <c r="H42" s="337"/>
      <c r="I42" s="338"/>
      <c r="J42" s="337"/>
    </row>
    <row r="43" spans="1:10" s="122" customFormat="1" ht="12" customHeight="1">
      <c r="A43" s="120"/>
      <c r="B43" s="125">
        <v>30</v>
      </c>
      <c r="C43" s="343"/>
      <c r="D43" s="344"/>
      <c r="E43" s="340"/>
      <c r="F43" s="344"/>
      <c r="G43" s="340"/>
      <c r="H43" s="344"/>
      <c r="I43" s="340"/>
      <c r="J43" s="344"/>
    </row>
    <row r="44" spans="1:10" s="122" customFormat="1" ht="12" customHeight="1">
      <c r="A44" s="120"/>
      <c r="B44" s="120"/>
      <c r="C44" s="126"/>
      <c r="D44" s="127"/>
      <c r="E44" s="128"/>
      <c r="F44" s="127"/>
      <c r="G44" s="128"/>
      <c r="H44" s="127"/>
      <c r="I44" s="128"/>
      <c r="J44" s="127"/>
    </row>
    <row r="45" spans="1:10" s="122" customFormat="1" ht="12" customHeight="1">
      <c r="A45" s="120"/>
      <c r="B45" s="129" t="s">
        <v>119</v>
      </c>
      <c r="C45" s="130">
        <f t="shared" ref="C45:J45" si="0">IF(ISERROR(AVERAGE(C14:C43)),,(AVERAGE(C14:C43)))</f>
        <v>0</v>
      </c>
      <c r="D45" s="131">
        <f t="shared" si="0"/>
        <v>0</v>
      </c>
      <c r="E45" s="130">
        <f t="shared" si="0"/>
        <v>0</v>
      </c>
      <c r="F45" s="131">
        <f t="shared" si="0"/>
        <v>0</v>
      </c>
      <c r="G45" s="130">
        <f t="shared" si="0"/>
        <v>0</v>
      </c>
      <c r="H45" s="131">
        <f t="shared" si="0"/>
        <v>0</v>
      </c>
      <c r="I45" s="130">
        <f t="shared" si="0"/>
        <v>0</v>
      </c>
      <c r="J45" s="131">
        <f t="shared" si="0"/>
        <v>0</v>
      </c>
    </row>
    <row r="46" spans="1:10" s="133" customFormat="1" ht="12" customHeight="1">
      <c r="A46" s="132"/>
      <c r="B46" s="129" t="s">
        <v>120</v>
      </c>
      <c r="C46" s="130">
        <f t="shared" ref="C46:J46" si="1">IF(ISERROR(STDEV(C14:C43)),,STDEV(C14:C43))</f>
        <v>0</v>
      </c>
      <c r="D46" s="131">
        <f t="shared" si="1"/>
        <v>0</v>
      </c>
      <c r="E46" s="130">
        <f t="shared" si="1"/>
        <v>0</v>
      </c>
      <c r="F46" s="131">
        <f t="shared" si="1"/>
        <v>0</v>
      </c>
      <c r="G46" s="130">
        <f t="shared" si="1"/>
        <v>0</v>
      </c>
      <c r="H46" s="131">
        <f t="shared" si="1"/>
        <v>0</v>
      </c>
      <c r="I46" s="130">
        <f t="shared" si="1"/>
        <v>0</v>
      </c>
      <c r="J46" s="131">
        <f t="shared" si="1"/>
        <v>0</v>
      </c>
    </row>
    <row r="47" spans="1:10" s="133" customFormat="1" ht="12" customHeight="1">
      <c r="A47" s="132"/>
      <c r="B47" s="129"/>
      <c r="C47" s="130"/>
      <c r="D47" s="131"/>
      <c r="E47" s="130"/>
      <c r="F47" s="131"/>
      <c r="G47" s="130"/>
      <c r="H47" s="131"/>
      <c r="I47" s="130"/>
      <c r="J47" s="131"/>
    </row>
    <row r="48" spans="1:10" s="133" customFormat="1" ht="12" customHeight="1">
      <c r="A48" s="132"/>
      <c r="B48" s="129" t="s">
        <v>121</v>
      </c>
      <c r="C48" s="134">
        <f t="shared" ref="C48:J48" si="2">IF(C46=0,0,+((C12-C13)/(6*C46)))</f>
        <v>0</v>
      </c>
      <c r="D48" s="135">
        <f t="shared" si="2"/>
        <v>0</v>
      </c>
      <c r="E48" s="134">
        <f t="shared" si="2"/>
        <v>0</v>
      </c>
      <c r="F48" s="135">
        <f t="shared" si="2"/>
        <v>0</v>
      </c>
      <c r="G48" s="134">
        <f t="shared" si="2"/>
        <v>0</v>
      </c>
      <c r="H48" s="135">
        <f t="shared" si="2"/>
        <v>0</v>
      </c>
      <c r="I48" s="134">
        <f t="shared" si="2"/>
        <v>0</v>
      </c>
      <c r="J48" s="135">
        <f t="shared" si="2"/>
        <v>0</v>
      </c>
    </row>
    <row r="49" spans="1:10" s="133" customFormat="1" ht="12" customHeight="1">
      <c r="A49" s="132"/>
      <c r="B49" s="129"/>
      <c r="C49" s="130" t="s">
        <v>109</v>
      </c>
      <c r="D49" s="131" t="s">
        <v>109</v>
      </c>
      <c r="E49" s="130" t="s">
        <v>109</v>
      </c>
      <c r="F49" s="131" t="s">
        <v>109</v>
      </c>
      <c r="G49" s="130" t="s">
        <v>109</v>
      </c>
      <c r="H49" s="131" t="s">
        <v>109</v>
      </c>
      <c r="I49" s="130" t="s">
        <v>109</v>
      </c>
      <c r="J49" s="131" t="s">
        <v>109</v>
      </c>
    </row>
    <row r="50" spans="1:10" s="133" customFormat="1" ht="12" customHeight="1">
      <c r="A50" s="132"/>
      <c r="B50" s="401" t="s">
        <v>338</v>
      </c>
      <c r="C50" s="130">
        <f t="shared" ref="C50:J50" si="3">IF(C46=0,0,(C12-C45)/(3*C46))</f>
        <v>0</v>
      </c>
      <c r="D50" s="131">
        <f t="shared" si="3"/>
        <v>0</v>
      </c>
      <c r="E50" s="130">
        <f t="shared" si="3"/>
        <v>0</v>
      </c>
      <c r="F50" s="131">
        <f t="shared" si="3"/>
        <v>0</v>
      </c>
      <c r="G50" s="130">
        <f t="shared" si="3"/>
        <v>0</v>
      </c>
      <c r="H50" s="131">
        <f t="shared" si="3"/>
        <v>0</v>
      </c>
      <c r="I50" s="130">
        <f t="shared" si="3"/>
        <v>0</v>
      </c>
      <c r="J50" s="131">
        <f t="shared" si="3"/>
        <v>0</v>
      </c>
    </row>
    <row r="51" spans="1:10" s="133" customFormat="1" ht="12" customHeight="1">
      <c r="A51" s="132"/>
      <c r="B51" s="401" t="s">
        <v>339</v>
      </c>
      <c r="C51" s="130">
        <f t="shared" ref="C51:J51" si="4">IF(C46=0,0,(C45-C13)/(3*C46))</f>
        <v>0</v>
      </c>
      <c r="D51" s="131">
        <f t="shared" si="4"/>
        <v>0</v>
      </c>
      <c r="E51" s="130">
        <f t="shared" si="4"/>
        <v>0</v>
      </c>
      <c r="F51" s="131">
        <f t="shared" si="4"/>
        <v>0</v>
      </c>
      <c r="G51" s="130">
        <f t="shared" si="4"/>
        <v>0</v>
      </c>
      <c r="H51" s="131">
        <f t="shared" si="4"/>
        <v>0</v>
      </c>
      <c r="I51" s="130">
        <f t="shared" si="4"/>
        <v>0</v>
      </c>
      <c r="J51" s="131">
        <f t="shared" si="4"/>
        <v>0</v>
      </c>
    </row>
    <row r="52" spans="1:10" s="133" customFormat="1" ht="12" customHeight="1">
      <c r="A52" s="132"/>
      <c r="B52" s="401" t="s">
        <v>340</v>
      </c>
      <c r="C52" s="134">
        <f t="shared" ref="C52:J52" si="5">+MIN(C50:C51)</f>
        <v>0</v>
      </c>
      <c r="D52" s="135">
        <f t="shared" si="5"/>
        <v>0</v>
      </c>
      <c r="E52" s="134">
        <f t="shared" si="5"/>
        <v>0</v>
      </c>
      <c r="F52" s="135">
        <f t="shared" si="5"/>
        <v>0</v>
      </c>
      <c r="G52" s="134">
        <f t="shared" si="5"/>
        <v>0</v>
      </c>
      <c r="H52" s="135">
        <f t="shared" si="5"/>
        <v>0</v>
      </c>
      <c r="I52" s="134">
        <f t="shared" si="5"/>
        <v>0</v>
      </c>
      <c r="J52" s="135">
        <f t="shared" si="5"/>
        <v>0</v>
      </c>
    </row>
    <row r="53" spans="1:10" s="133" customFormat="1" ht="12" customHeight="1">
      <c r="A53" s="132"/>
      <c r="B53" s="129"/>
      <c r="C53" s="130"/>
      <c r="D53" s="131"/>
      <c r="E53" s="130"/>
      <c r="F53" s="131"/>
      <c r="G53" s="130"/>
      <c r="H53" s="131"/>
      <c r="I53" s="130"/>
      <c r="J53" s="131"/>
    </row>
    <row r="54" spans="1:10" s="133" customFormat="1" ht="12" customHeight="1">
      <c r="A54" s="132"/>
      <c r="B54" s="129" t="s">
        <v>122</v>
      </c>
      <c r="C54" s="130">
        <f t="shared" ref="C54:J54" si="6">MIN(C14:C43)</f>
        <v>0</v>
      </c>
      <c r="D54" s="131">
        <f t="shared" si="6"/>
        <v>0</v>
      </c>
      <c r="E54" s="130">
        <f t="shared" si="6"/>
        <v>0</v>
      </c>
      <c r="F54" s="131">
        <f t="shared" si="6"/>
        <v>0</v>
      </c>
      <c r="G54" s="130">
        <f t="shared" si="6"/>
        <v>0</v>
      </c>
      <c r="H54" s="131">
        <f t="shared" si="6"/>
        <v>0</v>
      </c>
      <c r="I54" s="130">
        <f t="shared" si="6"/>
        <v>0</v>
      </c>
      <c r="J54" s="131">
        <f t="shared" si="6"/>
        <v>0</v>
      </c>
    </row>
    <row r="55" spans="1:10" s="133" customFormat="1" ht="12" customHeight="1">
      <c r="A55" s="132"/>
      <c r="B55" s="129" t="s">
        <v>123</v>
      </c>
      <c r="C55" s="130">
        <f t="shared" ref="C55:J55" si="7">MAX(C14:C43)</f>
        <v>0</v>
      </c>
      <c r="D55" s="131">
        <f t="shared" si="7"/>
        <v>0</v>
      </c>
      <c r="E55" s="130">
        <f t="shared" si="7"/>
        <v>0</v>
      </c>
      <c r="F55" s="131">
        <f t="shared" si="7"/>
        <v>0</v>
      </c>
      <c r="G55" s="130">
        <f t="shared" si="7"/>
        <v>0</v>
      </c>
      <c r="H55" s="131">
        <f t="shared" si="7"/>
        <v>0</v>
      </c>
      <c r="I55" s="130">
        <f t="shared" si="7"/>
        <v>0</v>
      </c>
      <c r="J55" s="131">
        <f t="shared" si="7"/>
        <v>0</v>
      </c>
    </row>
    <row r="56" spans="1:10" s="133" customFormat="1" ht="12" customHeight="1">
      <c r="A56" s="117"/>
      <c r="B56" s="117"/>
      <c r="C56" s="136"/>
      <c r="D56" s="137"/>
      <c r="E56" s="136"/>
      <c r="F56" s="137"/>
      <c r="G56" s="136"/>
      <c r="H56" s="137"/>
      <c r="I56" s="136"/>
      <c r="J56" s="138"/>
    </row>
    <row r="57" spans="1:10" s="133" customFormat="1" ht="12" customHeight="1">
      <c r="A57" s="117"/>
      <c r="B57" s="117"/>
      <c r="C57" s="136"/>
      <c r="D57" s="137"/>
      <c r="E57" s="136"/>
      <c r="F57" s="137"/>
      <c r="G57" s="136"/>
      <c r="H57" s="137"/>
      <c r="I57" s="136"/>
      <c r="J57" s="138"/>
    </row>
    <row r="58" spans="1:10" ht="12" hidden="1" customHeight="1">
      <c r="B58" s="139" t="s">
        <v>124</v>
      </c>
      <c r="C58" s="138"/>
      <c r="D58" s="138"/>
      <c r="E58" s="138"/>
      <c r="F58" s="138"/>
      <c r="G58" s="138"/>
      <c r="H58" s="138"/>
      <c r="I58" s="138"/>
      <c r="J58" s="138"/>
    </row>
    <row r="59" spans="1:10" ht="12" hidden="1" customHeight="1">
      <c r="A59" s="138"/>
      <c r="B59" s="138"/>
      <c r="C59" s="138"/>
      <c r="D59" s="138"/>
      <c r="E59" s="138"/>
      <c r="F59" s="138"/>
      <c r="G59" s="138"/>
      <c r="H59" s="138"/>
      <c r="I59" s="138"/>
      <c r="J59" s="138"/>
    </row>
    <row r="60" spans="1:10" ht="12" hidden="1" customHeight="1">
      <c r="A60" s="140" t="s">
        <v>125</v>
      </c>
      <c r="B60" s="113" t="s">
        <v>122</v>
      </c>
      <c r="C60" s="141">
        <f t="shared" ref="C60:J60" si="8">+C$45-(3*C$46)</f>
        <v>0</v>
      </c>
      <c r="D60" s="142">
        <f t="shared" si="8"/>
        <v>0</v>
      </c>
      <c r="E60" s="141">
        <f t="shared" si="8"/>
        <v>0</v>
      </c>
      <c r="F60" s="142">
        <f t="shared" si="8"/>
        <v>0</v>
      </c>
      <c r="G60" s="141">
        <f t="shared" si="8"/>
        <v>0</v>
      </c>
      <c r="H60" s="142">
        <f t="shared" si="8"/>
        <v>0</v>
      </c>
      <c r="I60" s="141">
        <f t="shared" si="8"/>
        <v>0</v>
      </c>
      <c r="J60" s="143">
        <f t="shared" si="8"/>
        <v>0</v>
      </c>
    </row>
    <row r="61" spans="1:10" ht="12" hidden="1" customHeight="1">
      <c r="A61" s="140" t="s">
        <v>126</v>
      </c>
      <c r="B61" s="113" t="s">
        <v>123</v>
      </c>
      <c r="C61" s="144">
        <f t="shared" ref="C61:J61" si="9">+C$45+(3*C$46)</f>
        <v>0</v>
      </c>
      <c r="D61" s="145">
        <f t="shared" si="9"/>
        <v>0</v>
      </c>
      <c r="E61" s="144">
        <f t="shared" si="9"/>
        <v>0</v>
      </c>
      <c r="F61" s="145">
        <f t="shared" si="9"/>
        <v>0</v>
      </c>
      <c r="G61" s="144">
        <f t="shared" si="9"/>
        <v>0</v>
      </c>
      <c r="H61" s="145">
        <f t="shared" si="9"/>
        <v>0</v>
      </c>
      <c r="I61" s="144">
        <f t="shared" si="9"/>
        <v>0</v>
      </c>
      <c r="J61" s="146">
        <f t="shared" si="9"/>
        <v>0</v>
      </c>
    </row>
    <row r="62" spans="1:10" ht="12" hidden="1" customHeight="1">
      <c r="A62" s="118" t="s">
        <v>127</v>
      </c>
      <c r="B62" s="147" t="s">
        <v>122</v>
      </c>
      <c r="C62" s="142">
        <f t="shared" ref="C62:J62" si="10">+C$45-(4*C$46)</f>
        <v>0</v>
      </c>
      <c r="D62" s="142">
        <f t="shared" si="10"/>
        <v>0</v>
      </c>
      <c r="E62" s="142">
        <f t="shared" si="10"/>
        <v>0</v>
      </c>
      <c r="F62" s="142">
        <f t="shared" si="10"/>
        <v>0</v>
      </c>
      <c r="G62" s="142">
        <f t="shared" si="10"/>
        <v>0</v>
      </c>
      <c r="H62" s="142">
        <f t="shared" si="10"/>
        <v>0</v>
      </c>
      <c r="I62" s="142">
        <f t="shared" si="10"/>
        <v>0</v>
      </c>
      <c r="J62" s="143">
        <f t="shared" si="10"/>
        <v>0</v>
      </c>
    </row>
    <row r="63" spans="1:10" ht="12" hidden="1" customHeight="1">
      <c r="A63" s="118" t="s">
        <v>128</v>
      </c>
      <c r="B63" s="147" t="s">
        <v>123</v>
      </c>
      <c r="C63" s="145">
        <f t="shared" ref="C63:J63" si="11">+C$45+(4*C$46)</f>
        <v>0</v>
      </c>
      <c r="D63" s="145">
        <f t="shared" si="11"/>
        <v>0</v>
      </c>
      <c r="E63" s="145">
        <f t="shared" si="11"/>
        <v>0</v>
      </c>
      <c r="F63" s="145">
        <f t="shared" si="11"/>
        <v>0</v>
      </c>
      <c r="G63" s="145">
        <f t="shared" si="11"/>
        <v>0</v>
      </c>
      <c r="H63" s="145">
        <f t="shared" si="11"/>
        <v>0</v>
      </c>
      <c r="I63" s="145">
        <f t="shared" si="11"/>
        <v>0</v>
      </c>
      <c r="J63" s="146">
        <f t="shared" si="11"/>
        <v>0</v>
      </c>
    </row>
    <row r="64" spans="1:10" ht="12" hidden="1" customHeight="1">
      <c r="A64" s="140" t="s">
        <v>129</v>
      </c>
      <c r="B64" s="148" t="s">
        <v>122</v>
      </c>
      <c r="C64" s="141">
        <f t="shared" ref="C64:J64" si="12">+C$45-(5*C$46)</f>
        <v>0</v>
      </c>
      <c r="D64" s="142">
        <f t="shared" si="12"/>
        <v>0</v>
      </c>
      <c r="E64" s="141">
        <f t="shared" si="12"/>
        <v>0</v>
      </c>
      <c r="F64" s="142">
        <f t="shared" si="12"/>
        <v>0</v>
      </c>
      <c r="G64" s="141">
        <f t="shared" si="12"/>
        <v>0</v>
      </c>
      <c r="H64" s="142">
        <f t="shared" si="12"/>
        <v>0</v>
      </c>
      <c r="I64" s="141">
        <f t="shared" si="12"/>
        <v>0</v>
      </c>
      <c r="J64" s="143">
        <f t="shared" si="12"/>
        <v>0</v>
      </c>
    </row>
    <row r="65" spans="1:10" ht="12" hidden="1" customHeight="1">
      <c r="A65" s="140" t="s">
        <v>130</v>
      </c>
      <c r="B65" s="148" t="s">
        <v>123</v>
      </c>
      <c r="C65" s="144">
        <f t="shared" ref="C65:J65" si="13">+C$45+(5*C$46)</f>
        <v>0</v>
      </c>
      <c r="D65" s="145">
        <f t="shared" si="13"/>
        <v>0</v>
      </c>
      <c r="E65" s="144">
        <f t="shared" si="13"/>
        <v>0</v>
      </c>
      <c r="F65" s="145">
        <f t="shared" si="13"/>
        <v>0</v>
      </c>
      <c r="G65" s="144">
        <f t="shared" si="13"/>
        <v>0</v>
      </c>
      <c r="H65" s="145">
        <f t="shared" si="13"/>
        <v>0</v>
      </c>
      <c r="I65" s="144">
        <f t="shared" si="13"/>
        <v>0</v>
      </c>
      <c r="J65" s="146">
        <f t="shared" si="13"/>
        <v>0</v>
      </c>
    </row>
    <row r="66" spans="1:10" ht="12" hidden="1" customHeight="1">
      <c r="A66" s="140" t="s">
        <v>131</v>
      </c>
      <c r="B66" s="148" t="s">
        <v>122</v>
      </c>
      <c r="C66" s="141">
        <f t="shared" ref="C66:J66" si="14">+C$45-(6*C$46)</f>
        <v>0</v>
      </c>
      <c r="D66" s="142">
        <f t="shared" si="14"/>
        <v>0</v>
      </c>
      <c r="E66" s="141">
        <f t="shared" si="14"/>
        <v>0</v>
      </c>
      <c r="F66" s="142">
        <f t="shared" si="14"/>
        <v>0</v>
      </c>
      <c r="G66" s="141">
        <f t="shared" si="14"/>
        <v>0</v>
      </c>
      <c r="H66" s="142">
        <f t="shared" si="14"/>
        <v>0</v>
      </c>
      <c r="I66" s="141">
        <f t="shared" si="14"/>
        <v>0</v>
      </c>
      <c r="J66" s="143">
        <f t="shared" si="14"/>
        <v>0</v>
      </c>
    </row>
    <row r="67" spans="1:10" ht="12" hidden="1" customHeight="1">
      <c r="A67" s="140" t="s">
        <v>132</v>
      </c>
      <c r="B67" s="148" t="s">
        <v>123</v>
      </c>
      <c r="C67" s="144">
        <f t="shared" ref="C67:J67" si="15">+C$45+(6*C$46)</f>
        <v>0</v>
      </c>
      <c r="D67" s="145">
        <f t="shared" si="15"/>
        <v>0</v>
      </c>
      <c r="E67" s="144">
        <f t="shared" si="15"/>
        <v>0</v>
      </c>
      <c r="F67" s="145">
        <f t="shared" si="15"/>
        <v>0</v>
      </c>
      <c r="G67" s="144">
        <f t="shared" si="15"/>
        <v>0</v>
      </c>
      <c r="H67" s="145">
        <f t="shared" si="15"/>
        <v>0</v>
      </c>
      <c r="I67" s="144">
        <f t="shared" si="15"/>
        <v>0</v>
      </c>
      <c r="J67" s="146">
        <f t="shared" si="15"/>
        <v>0</v>
      </c>
    </row>
    <row r="68" spans="1:10" ht="12" hidden="1" customHeight="1">
      <c r="A68" s="117"/>
      <c r="B68" s="117"/>
      <c r="C68" s="117"/>
      <c r="D68" s="149"/>
      <c r="E68" s="117"/>
      <c r="F68" s="149"/>
      <c r="G68" s="117"/>
      <c r="H68" s="149"/>
      <c r="I68" s="117"/>
      <c r="J68" s="149"/>
    </row>
    <row r="69" spans="1:10" ht="12" hidden="1" customHeight="1">
      <c r="A69" s="117"/>
      <c r="B69" s="117" t="s">
        <v>133</v>
      </c>
      <c r="C69" s="117"/>
      <c r="D69" s="149"/>
      <c r="E69" s="117"/>
      <c r="F69" s="149"/>
      <c r="G69" s="117"/>
      <c r="H69" s="149"/>
      <c r="I69" s="117"/>
      <c r="J69" s="149"/>
    </row>
    <row r="70" spans="1:10" ht="12" hidden="1" customHeight="1">
      <c r="A70" s="117"/>
      <c r="B70" s="117"/>
      <c r="C70" s="117"/>
      <c r="D70" s="149"/>
      <c r="E70" s="117"/>
      <c r="F70" s="149"/>
      <c r="G70" s="117"/>
      <c r="H70" s="149"/>
      <c r="I70" s="117"/>
      <c r="J70" s="149"/>
    </row>
    <row r="71" spans="1:10" hidden="1">
      <c r="A71" s="117"/>
      <c r="B71" s="117"/>
      <c r="C71" s="117"/>
      <c r="D71" s="149"/>
      <c r="E71" s="117"/>
      <c r="F71" s="149"/>
      <c r="G71" s="117"/>
      <c r="H71" s="149"/>
      <c r="I71" s="117"/>
      <c r="J71" s="149"/>
    </row>
    <row r="72" spans="1:10" hidden="1">
      <c r="A72" s="117"/>
      <c r="B72" s="117"/>
      <c r="C72" s="117"/>
      <c r="D72" s="149"/>
      <c r="E72" s="117"/>
      <c r="F72" s="149"/>
      <c r="G72" s="117"/>
      <c r="H72" s="149"/>
      <c r="I72" s="117"/>
      <c r="J72" s="149"/>
    </row>
    <row r="73" spans="1:10" hidden="1">
      <c r="A73" s="117"/>
      <c r="B73" s="149" t="s">
        <v>134</v>
      </c>
      <c r="C73" s="117"/>
      <c r="D73" s="149"/>
      <c r="E73" s="117"/>
      <c r="F73" s="149"/>
      <c r="G73" s="117"/>
      <c r="H73" s="149"/>
      <c r="I73" s="117"/>
      <c r="J73" s="149"/>
    </row>
    <row r="74" spans="1:10" hidden="1">
      <c r="A74" s="117"/>
      <c r="B74" s="149"/>
      <c r="C74" s="117"/>
      <c r="D74" s="149"/>
      <c r="E74" s="117"/>
      <c r="F74" s="149"/>
      <c r="G74" s="117"/>
      <c r="H74" s="149"/>
      <c r="I74" s="117"/>
      <c r="J74" s="149"/>
    </row>
    <row r="75" spans="1:10" hidden="1">
      <c r="A75" s="117"/>
      <c r="B75" s="150" t="s">
        <v>135</v>
      </c>
      <c r="C75" s="151">
        <f t="shared" ref="C75:J75" si="16">+C66</f>
        <v>0</v>
      </c>
      <c r="D75" s="152">
        <f t="shared" si="16"/>
        <v>0</v>
      </c>
      <c r="E75" s="153">
        <f t="shared" si="16"/>
        <v>0</v>
      </c>
      <c r="F75" s="152">
        <f t="shared" si="16"/>
        <v>0</v>
      </c>
      <c r="G75" s="153">
        <f t="shared" si="16"/>
        <v>0</v>
      </c>
      <c r="H75" s="152">
        <f t="shared" si="16"/>
        <v>0</v>
      </c>
      <c r="I75" s="153">
        <f t="shared" si="16"/>
        <v>0</v>
      </c>
      <c r="J75" s="154">
        <f t="shared" si="16"/>
        <v>0</v>
      </c>
    </row>
    <row r="76" spans="1:10" hidden="1">
      <c r="A76" s="117"/>
      <c r="B76" s="149">
        <v>1</v>
      </c>
      <c r="C76" s="155">
        <f t="shared" ref="C76:J82" si="17">+(C$62-C$61)/10*B76+C$61</f>
        <v>0</v>
      </c>
      <c r="D76" s="156">
        <f t="shared" si="17"/>
        <v>0</v>
      </c>
      <c r="E76" s="157">
        <f t="shared" si="17"/>
        <v>0</v>
      </c>
      <c r="F76" s="156">
        <f t="shared" si="17"/>
        <v>0</v>
      </c>
      <c r="G76" s="157">
        <f t="shared" si="17"/>
        <v>0</v>
      </c>
      <c r="H76" s="156">
        <f t="shared" si="17"/>
        <v>0</v>
      </c>
      <c r="I76" s="157">
        <f t="shared" si="17"/>
        <v>0</v>
      </c>
      <c r="J76" s="158">
        <f t="shared" si="17"/>
        <v>0</v>
      </c>
    </row>
    <row r="77" spans="1:10" hidden="1">
      <c r="A77" s="117"/>
      <c r="B77" s="149">
        <v>2</v>
      </c>
      <c r="C77" s="155">
        <f t="shared" si="17"/>
        <v>0</v>
      </c>
      <c r="D77" s="156">
        <f t="shared" si="17"/>
        <v>0</v>
      </c>
      <c r="E77" s="157">
        <f t="shared" si="17"/>
        <v>0</v>
      </c>
      <c r="F77" s="156">
        <f t="shared" si="17"/>
        <v>0</v>
      </c>
      <c r="G77" s="157">
        <f t="shared" si="17"/>
        <v>0</v>
      </c>
      <c r="H77" s="156">
        <f t="shared" si="17"/>
        <v>0</v>
      </c>
      <c r="I77" s="157">
        <f t="shared" si="17"/>
        <v>0</v>
      </c>
      <c r="J77" s="158">
        <f t="shared" si="17"/>
        <v>0</v>
      </c>
    </row>
    <row r="78" spans="1:10" hidden="1">
      <c r="A78" s="117"/>
      <c r="B78" s="149">
        <v>3</v>
      </c>
      <c r="C78" s="155">
        <f t="shared" si="17"/>
        <v>0</v>
      </c>
      <c r="D78" s="156">
        <f t="shared" si="17"/>
        <v>0</v>
      </c>
      <c r="E78" s="157">
        <f t="shared" si="17"/>
        <v>0</v>
      </c>
      <c r="F78" s="156">
        <f t="shared" si="17"/>
        <v>0</v>
      </c>
      <c r="G78" s="157">
        <f t="shared" si="17"/>
        <v>0</v>
      </c>
      <c r="H78" s="156">
        <f t="shared" si="17"/>
        <v>0</v>
      </c>
      <c r="I78" s="157">
        <f t="shared" si="17"/>
        <v>0</v>
      </c>
      <c r="J78" s="158">
        <f t="shared" si="17"/>
        <v>0</v>
      </c>
    </row>
    <row r="79" spans="1:10" hidden="1">
      <c r="A79" s="117"/>
      <c r="B79" s="149">
        <v>4</v>
      </c>
      <c r="C79" s="155">
        <f t="shared" si="17"/>
        <v>0</v>
      </c>
      <c r="D79" s="156">
        <f t="shared" si="17"/>
        <v>0</v>
      </c>
      <c r="E79" s="157">
        <f t="shared" si="17"/>
        <v>0</v>
      </c>
      <c r="F79" s="156">
        <f t="shared" si="17"/>
        <v>0</v>
      </c>
      <c r="G79" s="157">
        <f t="shared" si="17"/>
        <v>0</v>
      </c>
      <c r="H79" s="156">
        <f t="shared" si="17"/>
        <v>0</v>
      </c>
      <c r="I79" s="157">
        <f t="shared" si="17"/>
        <v>0</v>
      </c>
      <c r="J79" s="158">
        <f t="shared" si="17"/>
        <v>0</v>
      </c>
    </row>
    <row r="80" spans="1:10" hidden="1">
      <c r="A80" s="117"/>
      <c r="B80" s="149">
        <v>5</v>
      </c>
      <c r="C80" s="155">
        <f t="shared" si="17"/>
        <v>0</v>
      </c>
      <c r="D80" s="156">
        <f t="shared" si="17"/>
        <v>0</v>
      </c>
      <c r="E80" s="157">
        <f t="shared" si="17"/>
        <v>0</v>
      </c>
      <c r="F80" s="156">
        <f t="shared" si="17"/>
        <v>0</v>
      </c>
      <c r="G80" s="157">
        <f t="shared" si="17"/>
        <v>0</v>
      </c>
      <c r="H80" s="156">
        <f t="shared" si="17"/>
        <v>0</v>
      </c>
      <c r="I80" s="157">
        <f t="shared" si="17"/>
        <v>0</v>
      </c>
      <c r="J80" s="158">
        <f t="shared" si="17"/>
        <v>0</v>
      </c>
    </row>
    <row r="81" spans="1:10" hidden="1">
      <c r="A81" s="117"/>
      <c r="B81" s="149">
        <v>6</v>
      </c>
      <c r="C81" s="155">
        <f t="shared" si="17"/>
        <v>0</v>
      </c>
      <c r="D81" s="156">
        <f t="shared" si="17"/>
        <v>0</v>
      </c>
      <c r="E81" s="157">
        <f t="shared" si="17"/>
        <v>0</v>
      </c>
      <c r="F81" s="156">
        <f t="shared" si="17"/>
        <v>0</v>
      </c>
      <c r="G81" s="157">
        <f t="shared" si="17"/>
        <v>0</v>
      </c>
      <c r="H81" s="156">
        <f t="shared" si="17"/>
        <v>0</v>
      </c>
      <c r="I81" s="157">
        <f t="shared" si="17"/>
        <v>0</v>
      </c>
      <c r="J81" s="158">
        <f t="shared" si="17"/>
        <v>0</v>
      </c>
    </row>
    <row r="82" spans="1:10" hidden="1">
      <c r="A82" s="117"/>
      <c r="B82" s="149">
        <v>7</v>
      </c>
      <c r="C82" s="155">
        <f t="shared" si="17"/>
        <v>0</v>
      </c>
      <c r="D82" s="156">
        <f t="shared" si="17"/>
        <v>0</v>
      </c>
      <c r="E82" s="157">
        <f t="shared" si="17"/>
        <v>0</v>
      </c>
      <c r="F82" s="156">
        <f t="shared" si="17"/>
        <v>0</v>
      </c>
      <c r="G82" s="157">
        <f t="shared" si="17"/>
        <v>0</v>
      </c>
      <c r="H82" s="156">
        <f t="shared" si="17"/>
        <v>0</v>
      </c>
      <c r="I82" s="157">
        <f t="shared" si="17"/>
        <v>0</v>
      </c>
      <c r="J82" s="158">
        <f t="shared" si="17"/>
        <v>0</v>
      </c>
    </row>
    <row r="83" spans="1:10" hidden="1">
      <c r="A83" s="117"/>
      <c r="B83" s="149">
        <v>8</v>
      </c>
      <c r="C83" s="155">
        <f t="shared" ref="C83:J83" si="18">+(C$62-C$61)/9*B83+C$61</f>
        <v>0</v>
      </c>
      <c r="D83" s="156">
        <f t="shared" si="18"/>
        <v>0</v>
      </c>
      <c r="E83" s="157">
        <f t="shared" si="18"/>
        <v>0</v>
      </c>
      <c r="F83" s="156">
        <f t="shared" si="18"/>
        <v>0</v>
      </c>
      <c r="G83" s="157">
        <f t="shared" si="18"/>
        <v>0</v>
      </c>
      <c r="H83" s="156">
        <f t="shared" si="18"/>
        <v>0</v>
      </c>
      <c r="I83" s="157">
        <f t="shared" si="18"/>
        <v>0</v>
      </c>
      <c r="J83" s="158">
        <f t="shared" si="18"/>
        <v>0</v>
      </c>
    </row>
    <row r="84" spans="1:10" hidden="1">
      <c r="A84" s="117"/>
      <c r="B84" s="150" t="s">
        <v>136</v>
      </c>
      <c r="C84" s="159">
        <f t="shared" ref="C84:J84" si="19">+C67</f>
        <v>0</v>
      </c>
      <c r="D84" s="160">
        <f t="shared" si="19"/>
        <v>0</v>
      </c>
      <c r="E84" s="161">
        <f t="shared" si="19"/>
        <v>0</v>
      </c>
      <c r="F84" s="160">
        <f t="shared" si="19"/>
        <v>0</v>
      </c>
      <c r="G84" s="161">
        <f t="shared" si="19"/>
        <v>0</v>
      </c>
      <c r="H84" s="160">
        <f t="shared" si="19"/>
        <v>0</v>
      </c>
      <c r="I84" s="161">
        <f t="shared" si="19"/>
        <v>0</v>
      </c>
      <c r="J84" s="162">
        <f t="shared" si="19"/>
        <v>0</v>
      </c>
    </row>
    <row r="85" spans="1:10">
      <c r="A85" s="117"/>
      <c r="B85" s="117"/>
      <c r="C85" s="117"/>
      <c r="D85" s="149"/>
      <c r="E85" s="117"/>
      <c r="F85" s="149"/>
      <c r="G85" s="117"/>
      <c r="H85" s="149"/>
      <c r="I85" s="117"/>
      <c r="J85" s="149"/>
    </row>
    <row r="86" spans="1:10">
      <c r="A86" s="117"/>
      <c r="B86" s="117"/>
      <c r="C86" s="117"/>
      <c r="D86" s="149"/>
      <c r="E86" s="117"/>
      <c r="F86" s="149"/>
      <c r="G86" s="117"/>
      <c r="H86" s="149"/>
      <c r="I86" s="117"/>
      <c r="J86" s="149"/>
    </row>
    <row r="87" spans="1:10">
      <c r="A87" s="117"/>
      <c r="B87" s="117"/>
      <c r="C87" s="117"/>
      <c r="D87" s="149"/>
      <c r="E87" s="117"/>
      <c r="F87" s="149"/>
      <c r="G87" s="117"/>
      <c r="H87" s="149"/>
      <c r="I87" s="117"/>
      <c r="J87" s="149"/>
    </row>
    <row r="88" spans="1:10">
      <c r="A88" s="117"/>
      <c r="B88" s="117"/>
      <c r="C88" s="117"/>
      <c r="D88" s="149"/>
      <c r="E88" s="117"/>
      <c r="F88" s="149"/>
      <c r="G88" s="117"/>
      <c r="H88" s="149"/>
      <c r="I88" s="117"/>
      <c r="J88" s="149"/>
    </row>
    <row r="89" spans="1:10">
      <c r="A89" s="117"/>
      <c r="B89" s="117"/>
      <c r="C89" s="117"/>
      <c r="D89" s="149"/>
      <c r="E89" s="117"/>
      <c r="F89" s="149"/>
      <c r="G89" s="117"/>
      <c r="H89" s="149"/>
      <c r="I89" s="117"/>
      <c r="J89" s="149"/>
    </row>
    <row r="90" spans="1:10">
      <c r="A90" s="117"/>
      <c r="B90" s="117"/>
      <c r="C90" s="117"/>
      <c r="D90" s="149"/>
      <c r="E90" s="117"/>
      <c r="F90" s="149"/>
      <c r="G90" s="117"/>
      <c r="H90" s="149"/>
      <c r="I90" s="117"/>
      <c r="J90" s="149"/>
    </row>
    <row r="91" spans="1:10">
      <c r="A91" s="117"/>
      <c r="B91" s="117"/>
      <c r="C91" s="117"/>
      <c r="D91" s="149"/>
      <c r="E91" s="117"/>
      <c r="F91" s="149"/>
      <c r="G91" s="117"/>
      <c r="H91" s="149"/>
      <c r="I91" s="117"/>
      <c r="J91" s="149"/>
    </row>
  </sheetData>
  <phoneticPr fontId="0" type="noConversion"/>
  <pageMargins left="0.27" right="0.21" top="0.24" bottom="0.66" header="0.2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CR_x0020_Number xmlns="9da8b107-59d0-44bc-9179-dd71101f6066">15498</ECR_x0020_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FE94CADCF18346BA8503A7B6F84DCC" ma:contentTypeVersion="1" ma:contentTypeDescription="Create a new document." ma:contentTypeScope="" ma:versionID="1462a8280721b8cb6f7f65add3d5113f">
  <xsd:schema xmlns:xsd="http://www.w3.org/2001/XMLSchema" xmlns:xs="http://www.w3.org/2001/XMLSchema" xmlns:p="http://schemas.microsoft.com/office/2006/metadata/properties" xmlns:ns2="9da8b107-59d0-44bc-9179-dd71101f6066" targetNamespace="http://schemas.microsoft.com/office/2006/metadata/properties" ma:root="true" ma:fieldsID="37574929fbe605ade214df00cad51ec8" ns2:_="">
    <xsd:import namespace="9da8b107-59d0-44bc-9179-dd71101f6066"/>
    <xsd:element name="properties">
      <xsd:complexType>
        <xsd:sequence>
          <xsd:element name="documentManagement">
            <xsd:complexType>
              <xsd:all>
                <xsd:element ref="ns2:ECR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8b107-59d0-44bc-9179-dd71101f6066" elementFormDefault="qualified">
    <xsd:import namespace="http://schemas.microsoft.com/office/2006/documentManagement/types"/>
    <xsd:import namespace="http://schemas.microsoft.com/office/infopath/2007/PartnerControls"/>
    <xsd:element name="ECR_x0020_Number" ma:index="8" nillable="true" ma:displayName="ECR Number" ma:internalName="ECR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7209CC-0F86-4C93-85CF-1A69F225D0B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da8b107-59d0-44bc-9179-dd71101f606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78110A-8D33-41BC-B213-EECEA74300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8AB4B1-8522-4132-8EE6-4CC8594E49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8b107-59d0-44bc-9179-dd71101f60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Checklist</vt:lpstr>
      <vt:lpstr>PPAP_CheckList</vt:lpstr>
      <vt:lpstr>1-PSW</vt:lpstr>
      <vt:lpstr>3-Process Flow </vt:lpstr>
      <vt:lpstr>4-PFMEA</vt:lpstr>
      <vt:lpstr>5-Control Plan</vt:lpstr>
      <vt:lpstr>6-DimensionalReport</vt:lpstr>
      <vt:lpstr>8-Capability</vt:lpstr>
      <vt:lpstr>'6-DimensionalReport'!Print_Area</vt:lpstr>
      <vt:lpstr>Checklist!Print_Area</vt:lpstr>
      <vt:lpstr>PPAP_CheckList!Print_Area</vt:lpstr>
      <vt:lpstr>'4-PFMEA'!Print_Titles</vt:lpstr>
      <vt:lpstr>'6-DimensionalReport'!Print_Titles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Regiane Correa</dc:creator>
  <cp:lastModifiedBy>Lizette Delgado</cp:lastModifiedBy>
  <cp:lastPrinted>2017-10-19T15:30:29Z</cp:lastPrinted>
  <dcterms:created xsi:type="dcterms:W3CDTF">2005-04-29T19:07:33Z</dcterms:created>
  <dcterms:modified xsi:type="dcterms:W3CDTF">2019-11-15T19:49:17Z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0x0101007AFE94CADCF18346BA8503A7B6F84DCC</vt:lpwstr>
  </property>
</Properties>
</file>